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ariaD\Desktop\"/>
    </mc:Choice>
  </mc:AlternateContent>
  <xr:revisionPtr revIDLastSave="0" documentId="8_{9E88C860-4D79-4522-B71B-23D1F2D73A33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DATI PCC" sheetId="19" r:id="rId1"/>
    <sheet name="Legenda" sheetId="20" r:id="rId2"/>
    <sheet name="DATI CONTABILITA" sheetId="21" r:id="rId3"/>
  </sheets>
  <definedNames>
    <definedName name="_xlnm._FilterDatabase" localSheetId="2" hidden="1">'DATI CONTABILITA'!$A$1:$P$73</definedName>
    <definedName name="_xlnm._FilterDatabase" localSheetId="0" hidden="1">'DATI PCC'!$A$7:$Z$236</definedName>
    <definedName name="_xlnm.Print_Area" localSheetId="0">'DATI PCC'!$O$5:$T$7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37" i="19" l="1"/>
  <c r="F74" i="21"/>
  <c r="I237" i="19" l="1"/>
  <c r="I105" i="19"/>
  <c r="I109" i="19"/>
  <c r="I236" i="19" l="1"/>
  <c r="T105" i="19" l="1"/>
  <c r="K104" i="19"/>
  <c r="K103" i="19"/>
  <c r="K94" i="19"/>
  <c r="K93" i="19"/>
  <c r="K92" i="19"/>
  <c r="K89" i="19"/>
  <c r="K88" i="19"/>
  <c r="K87" i="19"/>
  <c r="K78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3" i="19"/>
  <c r="K42" i="19"/>
  <c r="K41" i="19"/>
  <c r="K40" i="19"/>
  <c r="K39" i="19"/>
  <c r="K38" i="19"/>
  <c r="K36" i="19"/>
  <c r="K35" i="19"/>
  <c r="K33" i="19"/>
  <c r="K32" i="19"/>
  <c r="K31" i="19"/>
  <c r="K30" i="19"/>
  <c r="K28" i="19"/>
  <c r="K27" i="19"/>
  <c r="K26" i="19"/>
  <c r="K25" i="19"/>
  <c r="K24" i="19"/>
  <c r="K22" i="19"/>
  <c r="K20" i="19"/>
  <c r="K19" i="19"/>
  <c r="K18" i="19"/>
  <c r="K17" i="19"/>
  <c r="K16" i="19"/>
  <c r="K15" i="19"/>
  <c r="K13" i="19"/>
  <c r="K12" i="19"/>
  <c r="K11" i="19"/>
  <c r="K9" i="19"/>
  <c r="K8" i="19"/>
  <c r="J8" i="19"/>
  <c r="J104" i="19"/>
  <c r="J103" i="19"/>
  <c r="J94" i="19"/>
  <c r="J93" i="19"/>
  <c r="J92" i="19"/>
  <c r="J89" i="19"/>
  <c r="J88" i="19"/>
  <c r="J87" i="19"/>
  <c r="J78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3" i="19"/>
  <c r="J42" i="19"/>
  <c r="J41" i="19"/>
  <c r="J40" i="19"/>
  <c r="J39" i="19"/>
  <c r="J38" i="19"/>
  <c r="J36" i="19"/>
  <c r="J35" i="19"/>
  <c r="J33" i="19"/>
  <c r="J32" i="19"/>
  <c r="J31" i="19"/>
  <c r="J30" i="19"/>
  <c r="J28" i="19"/>
  <c r="J27" i="19"/>
  <c r="J26" i="19"/>
  <c r="J25" i="19"/>
  <c r="J24" i="19"/>
  <c r="J22" i="19"/>
  <c r="J20" i="19"/>
  <c r="J19" i="19"/>
  <c r="J18" i="19"/>
  <c r="J17" i="19"/>
  <c r="J16" i="19"/>
  <c r="J15" i="19"/>
  <c r="J13" i="19"/>
  <c r="J12" i="19"/>
  <c r="J11" i="19"/>
  <c r="J9" i="19"/>
  <c r="L110" i="19" l="1"/>
  <c r="L114" i="19"/>
  <c r="L118" i="19"/>
  <c r="L122" i="19"/>
  <c r="L126" i="19"/>
  <c r="L130" i="19"/>
  <c r="L134" i="19"/>
  <c r="L138" i="19"/>
  <c r="L142" i="19"/>
  <c r="L146" i="19"/>
  <c r="L150" i="19"/>
  <c r="L154" i="19"/>
  <c r="L158" i="19"/>
  <c r="L162" i="19"/>
  <c r="L166" i="19"/>
  <c r="L170" i="19"/>
  <c r="L174" i="19"/>
  <c r="L178" i="19"/>
  <c r="L182" i="19"/>
  <c r="L186" i="19"/>
  <c r="L190" i="19"/>
  <c r="L194" i="19"/>
  <c r="L198" i="19"/>
  <c r="L202" i="19"/>
  <c r="L206" i="19"/>
  <c r="L210" i="19"/>
  <c r="L214" i="19"/>
  <c r="L218" i="19"/>
  <c r="L222" i="19"/>
  <c r="L226" i="19"/>
  <c r="L230" i="19"/>
  <c r="L234" i="19"/>
  <c r="L167" i="19"/>
  <c r="L179" i="19"/>
  <c r="L191" i="19"/>
  <c r="L199" i="19"/>
  <c r="L211" i="19"/>
  <c r="L223" i="19"/>
  <c r="L231" i="19"/>
  <c r="L120" i="19"/>
  <c r="L132" i="19"/>
  <c r="L136" i="19"/>
  <c r="L148" i="19"/>
  <c r="L156" i="19"/>
  <c r="L164" i="19"/>
  <c r="L176" i="19"/>
  <c r="L196" i="19"/>
  <c r="L208" i="19"/>
  <c r="L220" i="19"/>
  <c r="L232" i="19"/>
  <c r="L163" i="19"/>
  <c r="L187" i="19"/>
  <c r="L203" i="19"/>
  <c r="L215" i="19"/>
  <c r="L227" i="19"/>
  <c r="L124" i="19"/>
  <c r="L144" i="19"/>
  <c r="L160" i="19"/>
  <c r="L172" i="19"/>
  <c r="L184" i="19"/>
  <c r="L204" i="19"/>
  <c r="L216" i="19"/>
  <c r="L111" i="19"/>
  <c r="L115" i="19"/>
  <c r="L119" i="19"/>
  <c r="L123" i="19"/>
  <c r="L127" i="19"/>
  <c r="L131" i="19"/>
  <c r="L135" i="19"/>
  <c r="L139" i="19"/>
  <c r="L143" i="19"/>
  <c r="L147" i="19"/>
  <c r="L151" i="19"/>
  <c r="L155" i="19"/>
  <c r="L159" i="19"/>
  <c r="L171" i="19"/>
  <c r="L175" i="19"/>
  <c r="L183" i="19"/>
  <c r="L195" i="19"/>
  <c r="L207" i="19"/>
  <c r="L219" i="19"/>
  <c r="L235" i="19"/>
  <c r="L128" i="19"/>
  <c r="L140" i="19"/>
  <c r="L152" i="19"/>
  <c r="L168" i="19"/>
  <c r="L180" i="19"/>
  <c r="L200" i="19"/>
  <c r="L212" i="19"/>
  <c r="L228" i="19"/>
  <c r="L116" i="19"/>
  <c r="L112" i="19"/>
  <c r="L117" i="19"/>
  <c r="L121" i="19"/>
  <c r="L125" i="19"/>
  <c r="L129" i="19"/>
  <c r="L133" i="19"/>
  <c r="L137" i="19"/>
  <c r="L141" i="19"/>
  <c r="L145" i="19"/>
  <c r="L149" i="19"/>
  <c r="L153" i="19"/>
  <c r="L157" i="19"/>
  <c r="L161" i="19"/>
  <c r="L165" i="19"/>
  <c r="L169" i="19"/>
  <c r="L173" i="19"/>
  <c r="L177" i="19"/>
  <c r="L181" i="19"/>
  <c r="L185" i="19"/>
  <c r="L189" i="19"/>
  <c r="L193" i="19"/>
  <c r="L197" i="19"/>
  <c r="L201" i="19"/>
  <c r="L205" i="19"/>
  <c r="L209" i="19"/>
  <c r="L213" i="19"/>
  <c r="L217" i="19"/>
  <c r="L221" i="19"/>
  <c r="L225" i="19"/>
  <c r="L229" i="19"/>
  <c r="L233" i="19"/>
  <c r="L188" i="19"/>
  <c r="L224" i="19"/>
  <c r="L113" i="19"/>
  <c r="L192" i="19"/>
  <c r="C1" i="19"/>
  <c r="B1" i="19"/>
  <c r="A1" i="19"/>
</calcChain>
</file>

<file path=xl/sharedStrings.xml><?xml version="1.0" encoding="utf-8"?>
<sst xmlns="http://schemas.openxmlformats.org/spreadsheetml/2006/main" count="3975" uniqueCount="1086">
  <si>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</si>
  <si>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</si>
  <si>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</si>
  <si>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</si>
  <si>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</si>
  <si>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</si>
  <si>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</si>
  <si>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</si>
  <si>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</si>
  <si>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</si>
  <si>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</si>
  <si>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</si>
  <si>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</si>
  <si>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</si>
  <si>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</si>
  <si>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</si>
  <si>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</si>
  <si>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</si>
  <si>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</si>
  <si>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</si>
  <si>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</si>
  <si>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</si>
  <si>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</si>
  <si>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</si>
  <si>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</si>
  <si>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</si>
  <si>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</si>
  <si>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</si>
  <si>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</si>
  <si>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</si>
  <si>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</si>
  <si>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</si>
  <si>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</si>
  <si>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</si>
  <si>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</si>
  <si>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</si>
  <si>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</si>
  <si>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</si>
  <si>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</si>
  <si>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</si>
  <si>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</si>
  <si>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</si>
  <si>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</si>
  <si>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</si>
  <si>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</si>
  <si>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</si>
  <si>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</si>
  <si>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</si>
  <si>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</si>
  <si>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</si>
  <si>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Civezzano</t>
  </si>
  <si>
    <t/>
  </si>
  <si>
    <t>2023</t>
  </si>
  <si>
    <t>04/12/2023 00:00</t>
  </si>
  <si>
    <t>00233820224</t>
  </si>
  <si>
    <t>UF2V78</t>
  </si>
  <si>
    <t>IT00987061009</t>
  </si>
  <si>
    <t>F524148000000111</t>
  </si>
  <si>
    <t>92155675</t>
  </si>
  <si>
    <t>1618001287</t>
  </si>
  <si>
    <t>FATTURE E ALTRI DOCUMENTI</t>
  </si>
  <si>
    <t>NO</t>
  </si>
  <si>
    <t>01429410226</t>
  </si>
  <si>
    <t>IT01429410226</t>
  </si>
  <si>
    <t>F524148000000578</t>
  </si>
  <si>
    <t>10326250847</t>
  </si>
  <si>
    <t>2180009637</t>
  </si>
  <si>
    <t>PPB663</t>
  </si>
  <si>
    <t>02007550227</t>
  </si>
  <si>
    <t>IT02007550227</t>
  </si>
  <si>
    <t>F535132000002888</t>
  </si>
  <si>
    <t>10068422584</t>
  </si>
  <si>
    <t>2/418</t>
  </si>
  <si>
    <t>NOTA DI CREDITO</t>
  </si>
  <si>
    <t>KYNKRL</t>
  </si>
  <si>
    <t>02890581206</t>
  </si>
  <si>
    <t>IT02890581206</t>
  </si>
  <si>
    <t>F433060000000451</t>
  </si>
  <si>
    <t>9804832919</t>
  </si>
  <si>
    <t>01434300214</t>
  </si>
  <si>
    <t>IT01434300214</t>
  </si>
  <si>
    <t>F524148000000583</t>
  </si>
  <si>
    <t>10433276139</t>
  </si>
  <si>
    <t>302\E</t>
  </si>
  <si>
    <t>YJ3CII</t>
  </si>
  <si>
    <t>01533550222</t>
  </si>
  <si>
    <t>IT01533550222</t>
  </si>
  <si>
    <t>F433057000000395</t>
  </si>
  <si>
    <t>10291767474</t>
  </si>
  <si>
    <t>801 FNS</t>
  </si>
  <si>
    <t>F535132000002883</t>
  </si>
  <si>
    <t>10068445232</t>
  </si>
  <si>
    <t>2/420</t>
  </si>
  <si>
    <t>02143860225</t>
  </si>
  <si>
    <t>IT02143860225</t>
  </si>
  <si>
    <t>F535132000002887</t>
  </si>
  <si>
    <t>10082168508</t>
  </si>
  <si>
    <t>06/03/25</t>
  </si>
  <si>
    <t>F535132000002890</t>
  </si>
  <si>
    <t>10082168770</t>
  </si>
  <si>
    <t>06/03/26</t>
  </si>
  <si>
    <t>00579410226</t>
  </si>
  <si>
    <t>IT00579410226</t>
  </si>
  <si>
    <t>F535132000002878</t>
  </si>
  <si>
    <t>10026848653</t>
  </si>
  <si>
    <t>2023    38/B</t>
  </si>
  <si>
    <t>02918310356</t>
  </si>
  <si>
    <t>IT02918310356</t>
  </si>
  <si>
    <t>F535132000002877</t>
  </si>
  <si>
    <t>10037117917</t>
  </si>
  <si>
    <t>1547/PA</t>
  </si>
  <si>
    <t>F535132000002933</t>
  </si>
  <si>
    <t>10399548242</t>
  </si>
  <si>
    <t>2166/PA</t>
  </si>
  <si>
    <t>F535132000002889</t>
  </si>
  <si>
    <t>10082168442</t>
  </si>
  <si>
    <t>06/03/24</t>
  </si>
  <si>
    <t>F433060000000464</t>
  </si>
  <si>
    <t>10085859796</t>
  </si>
  <si>
    <t>200045</t>
  </si>
  <si>
    <t>IT09217770156</t>
  </si>
  <si>
    <t>F433060000000468</t>
  </si>
  <si>
    <t>10131557368</t>
  </si>
  <si>
    <t>FNN109-233470</t>
  </si>
  <si>
    <t>12374760150</t>
  </si>
  <si>
    <t>IT12374760150</t>
  </si>
  <si>
    <t>F433060000000460</t>
  </si>
  <si>
    <t>10069581900</t>
  </si>
  <si>
    <t>23G100639</t>
  </si>
  <si>
    <t>06188330150</t>
  </si>
  <si>
    <t>IT02066400405</t>
  </si>
  <si>
    <t>F524148000000540</t>
  </si>
  <si>
    <t>8154290093</t>
  </si>
  <si>
    <t>0002146411</t>
  </si>
  <si>
    <t>F524148000000548</t>
  </si>
  <si>
    <t>8721941996</t>
  </si>
  <si>
    <t>F524148000000585</t>
  </si>
  <si>
    <t>10508572385</t>
  </si>
  <si>
    <t>2180002024</t>
  </si>
  <si>
    <t>F535132000002808</t>
  </si>
  <si>
    <t>9654083850</t>
  </si>
  <si>
    <t>06/03/17</t>
  </si>
  <si>
    <t>97103880585</t>
  </si>
  <si>
    <t>IT01114601006</t>
  </si>
  <si>
    <t>F535132000003000</t>
  </si>
  <si>
    <t>10816468303</t>
  </si>
  <si>
    <t>1023282221</t>
  </si>
  <si>
    <t>F535132000002880</t>
  </si>
  <si>
    <t>10067856111</t>
  </si>
  <si>
    <t>2/416</t>
  </si>
  <si>
    <t>F535132000003018</t>
  </si>
  <si>
    <t>10958104392</t>
  </si>
  <si>
    <t>05/04/5</t>
  </si>
  <si>
    <t>01052460225</t>
  </si>
  <si>
    <t>IT01052460225</t>
  </si>
  <si>
    <t>F535132000002968</t>
  </si>
  <si>
    <t>10584128076</t>
  </si>
  <si>
    <t>9507</t>
  </si>
  <si>
    <t>F535132000002996</t>
  </si>
  <si>
    <t>10804112383</t>
  </si>
  <si>
    <t>06/03/39</t>
  </si>
  <si>
    <t>F535132000002930</t>
  </si>
  <si>
    <t>10388287573</t>
  </si>
  <si>
    <t>06/03/32</t>
  </si>
  <si>
    <t>F535132000002879</t>
  </si>
  <si>
    <t>10068594018</t>
  </si>
  <si>
    <t>2/422</t>
  </si>
  <si>
    <t>F535132000002807</t>
  </si>
  <si>
    <t>9654084087</t>
  </si>
  <si>
    <t>06/03/19</t>
  </si>
  <si>
    <t>05754381001</t>
  </si>
  <si>
    <t>IT05754381001</t>
  </si>
  <si>
    <t>F535132000002743</t>
  </si>
  <si>
    <t>9244707568</t>
  </si>
  <si>
    <t>2022010008</t>
  </si>
  <si>
    <t>96109760221</t>
  </si>
  <si>
    <t>IT02702980224</t>
  </si>
  <si>
    <t>F535132000002965</t>
  </si>
  <si>
    <t>10584049960</t>
  </si>
  <si>
    <t>2</t>
  </si>
  <si>
    <t>F535132000002966</t>
  </si>
  <si>
    <t>10584059480</t>
  </si>
  <si>
    <t>14</t>
  </si>
  <si>
    <t>03100530215</t>
  </si>
  <si>
    <t>IT03100530215</t>
  </si>
  <si>
    <t>F535132000002960</t>
  </si>
  <si>
    <t>10597526609</t>
  </si>
  <si>
    <t>28/E2</t>
  </si>
  <si>
    <t>00337460224</t>
  </si>
  <si>
    <t>IT00337460224</t>
  </si>
  <si>
    <t>F535132000002765</t>
  </si>
  <si>
    <t>9362557009</t>
  </si>
  <si>
    <t>S301/017/2023</t>
  </si>
  <si>
    <t>F535132000002776</t>
  </si>
  <si>
    <t>9459296886</t>
  </si>
  <si>
    <t>10978</t>
  </si>
  <si>
    <t>F535132000002811</t>
  </si>
  <si>
    <t>9654084064</t>
  </si>
  <si>
    <t>06/03/18</t>
  </si>
  <si>
    <t>00488410010</t>
  </si>
  <si>
    <t>IT00488410010</t>
  </si>
  <si>
    <t>F535132000002980</t>
  </si>
  <si>
    <t>10662266885</t>
  </si>
  <si>
    <t>7X04589607</t>
  </si>
  <si>
    <t>F535132000002961</t>
  </si>
  <si>
    <t>10584052733</t>
  </si>
  <si>
    <t>3</t>
  </si>
  <si>
    <t>F535132000002967</t>
  </si>
  <si>
    <t>10584046985</t>
  </si>
  <si>
    <t>1</t>
  </si>
  <si>
    <t>F535132000002977</t>
  </si>
  <si>
    <t>10640399261</t>
  </si>
  <si>
    <t>3230383789</t>
  </si>
  <si>
    <t>F535132000002994</t>
  </si>
  <si>
    <t>10804130660</t>
  </si>
  <si>
    <t>06/03/41</t>
  </si>
  <si>
    <t>F535132000002787</t>
  </si>
  <si>
    <t>9554267162</t>
  </si>
  <si>
    <t>2/244</t>
  </si>
  <si>
    <t>F535132000002788</t>
  </si>
  <si>
    <t>9554266528</t>
  </si>
  <si>
    <t>2/245</t>
  </si>
  <si>
    <t>00635430226</t>
  </si>
  <si>
    <t>IT00635430226</t>
  </si>
  <si>
    <t>F535132000002791</t>
  </si>
  <si>
    <t>9550228980</t>
  </si>
  <si>
    <t>473</t>
  </si>
  <si>
    <t>F535132000003003</t>
  </si>
  <si>
    <t>10816565066</t>
  </si>
  <si>
    <t>3230425601</t>
  </si>
  <si>
    <t>00109900225</t>
  </si>
  <si>
    <t>IT00109900225</t>
  </si>
  <si>
    <t>F535132000003012</t>
  </si>
  <si>
    <t>10910997781</t>
  </si>
  <si>
    <t>23170/PA</t>
  </si>
  <si>
    <t>F535132000002997</t>
  </si>
  <si>
    <t>10814783630</t>
  </si>
  <si>
    <t>1249</t>
  </si>
  <si>
    <t>F535132000002992</t>
  </si>
  <si>
    <t>10802315055</t>
  </si>
  <si>
    <t>10657</t>
  </si>
  <si>
    <t>F535132000002995</t>
  </si>
  <si>
    <t>10804125101</t>
  </si>
  <si>
    <t>06/03/40</t>
  </si>
  <si>
    <t>01308770229</t>
  </si>
  <si>
    <t>IT01308770229</t>
  </si>
  <si>
    <t>F535132000002716</t>
  </si>
  <si>
    <t>9075589446</t>
  </si>
  <si>
    <t>5/95</t>
  </si>
  <si>
    <t>04472901000</t>
  </si>
  <si>
    <t>IT04472901000</t>
  </si>
  <si>
    <t>F535132000002847</t>
  </si>
  <si>
    <t>9939458541</t>
  </si>
  <si>
    <t>23301421</t>
  </si>
  <si>
    <t>01573730486</t>
  </si>
  <si>
    <t>IT01573730486</t>
  </si>
  <si>
    <t>F535132000002862</t>
  </si>
  <si>
    <t>9975205960</t>
  </si>
  <si>
    <t>444/S</t>
  </si>
  <si>
    <t>F535132000002853</t>
  </si>
  <si>
    <t>9970128266</t>
  </si>
  <si>
    <t>2/360</t>
  </si>
  <si>
    <t>F535132000002931</t>
  </si>
  <si>
    <t>10388287623</t>
  </si>
  <si>
    <t>06/03/31</t>
  </si>
  <si>
    <t>F535132000002932</t>
  </si>
  <si>
    <t>10388287669</t>
  </si>
  <si>
    <t>06/03/33</t>
  </si>
  <si>
    <t>F535132000002737</t>
  </si>
  <si>
    <t>9244681541</t>
  </si>
  <si>
    <t>2022010009</t>
  </si>
  <si>
    <t>02645760220</t>
  </si>
  <si>
    <t>IT02645760220</t>
  </si>
  <si>
    <t>F535132000002949</t>
  </si>
  <si>
    <t>10537254727</t>
  </si>
  <si>
    <t>38</t>
  </si>
  <si>
    <t>F535132000002901</t>
  </si>
  <si>
    <t>10211128715</t>
  </si>
  <si>
    <t>1796/PA</t>
  </si>
  <si>
    <t>F535132000002973</t>
  </si>
  <si>
    <t>10631189585</t>
  </si>
  <si>
    <t>1023256133</t>
  </si>
  <si>
    <t>F535132000002775</t>
  </si>
  <si>
    <t>9445204910</t>
  </si>
  <si>
    <t>7X01506593</t>
  </si>
  <si>
    <t>02418110223</t>
  </si>
  <si>
    <t>IT02418110223</t>
  </si>
  <si>
    <t>F535132000003017</t>
  </si>
  <si>
    <t>10951332466</t>
  </si>
  <si>
    <t>349</t>
  </si>
  <si>
    <t>ZCCMTT90M21L378E</t>
  </si>
  <si>
    <t>IT02410630228</t>
  </si>
  <si>
    <t>F433060000000519</t>
  </si>
  <si>
    <t>10988159752</t>
  </si>
  <si>
    <t>163</t>
  </si>
  <si>
    <t>11403240960</t>
  </si>
  <si>
    <t>IT11403240960</t>
  </si>
  <si>
    <t>F433060000000514</t>
  </si>
  <si>
    <t>10924430157</t>
  </si>
  <si>
    <t>19901395</t>
  </si>
  <si>
    <t>F433060000000512</t>
  </si>
  <si>
    <t>10843420174</t>
  </si>
  <si>
    <t>23G101020</t>
  </si>
  <si>
    <t>F433060000000513</t>
  </si>
  <si>
    <t>10843420059</t>
  </si>
  <si>
    <t>23G101021</t>
  </si>
  <si>
    <t>00534750211</t>
  </si>
  <si>
    <t>IT00534750211</t>
  </si>
  <si>
    <t>F433060000000515</t>
  </si>
  <si>
    <t>10922512822</t>
  </si>
  <si>
    <t>1/20232426</t>
  </si>
  <si>
    <t>HD4W01</t>
  </si>
  <si>
    <t>01812630224</t>
  </si>
  <si>
    <t>IT01812630224</t>
  </si>
  <si>
    <t>F535136000005544</t>
  </si>
  <si>
    <t>8814608966</t>
  </si>
  <si>
    <t>42300017993</t>
  </si>
  <si>
    <t>F535136000005555</t>
  </si>
  <si>
    <t>8814609011</t>
  </si>
  <si>
    <t>42300018006</t>
  </si>
  <si>
    <t>F535136000005550</t>
  </si>
  <si>
    <t>8814605412</t>
  </si>
  <si>
    <t>42300003768</t>
  </si>
  <si>
    <t>F535136000005542</t>
  </si>
  <si>
    <t>8814608950</t>
  </si>
  <si>
    <t>42300017995</t>
  </si>
  <si>
    <t>F535136000005548</t>
  </si>
  <si>
    <t>8814605729</t>
  </si>
  <si>
    <t>42300004654</t>
  </si>
  <si>
    <t>F535136000006145</t>
  </si>
  <si>
    <t>10546582960</t>
  </si>
  <si>
    <t>42304703205</t>
  </si>
  <si>
    <t>F535136000005546</t>
  </si>
  <si>
    <t>8814608306</t>
  </si>
  <si>
    <t>42300015604</t>
  </si>
  <si>
    <t>F535136000005549</t>
  </si>
  <si>
    <t>8814608907</t>
  </si>
  <si>
    <t>42300018001</t>
  </si>
  <si>
    <t>F535136000005857</t>
  </si>
  <si>
    <t>9680839329</t>
  </si>
  <si>
    <t>42302356775</t>
  </si>
  <si>
    <t>F535136000005858</t>
  </si>
  <si>
    <t>9680839242</t>
  </si>
  <si>
    <t>42302356774</t>
  </si>
  <si>
    <t>F535136000005543</t>
  </si>
  <si>
    <t>8814608106</t>
  </si>
  <si>
    <t>42300013005</t>
  </si>
  <si>
    <t>F535136000005556</t>
  </si>
  <si>
    <t>8814606839</t>
  </si>
  <si>
    <t>42300009576</t>
  </si>
  <si>
    <t>YUQQRA</t>
  </si>
  <si>
    <t>01481210225</t>
  </si>
  <si>
    <t>IT01481210225</t>
  </si>
  <si>
    <t>F535134000000372</t>
  </si>
  <si>
    <t>10881096039</t>
  </si>
  <si>
    <t>2023PA/000117 PA</t>
  </si>
  <si>
    <t>F535136000005562</t>
  </si>
  <si>
    <t>8814608877</t>
  </si>
  <si>
    <t>42300018000</t>
  </si>
  <si>
    <t>00974560229</t>
  </si>
  <si>
    <t>IT00974560229</t>
  </si>
  <si>
    <t>F524148000000592</t>
  </si>
  <si>
    <t>10978989061</t>
  </si>
  <si>
    <t>V2303828</t>
  </si>
  <si>
    <t>F535132000002822</t>
  </si>
  <si>
    <t>9756964598</t>
  </si>
  <si>
    <t>2/285</t>
  </si>
  <si>
    <t>01883370221</t>
  </si>
  <si>
    <t>IT01883370221</t>
  </si>
  <si>
    <t>F126373000001310</t>
  </si>
  <si>
    <t>6305839</t>
  </si>
  <si>
    <t>E005/2015</t>
  </si>
  <si>
    <t>00689730133</t>
  </si>
  <si>
    <t>IT00689730133</t>
  </si>
  <si>
    <t>F535132000002624</t>
  </si>
  <si>
    <t>8557206696</t>
  </si>
  <si>
    <t>1300329289</t>
  </si>
  <si>
    <t>MRLMRZ60H25L378T</t>
  </si>
  <si>
    <t>IT02313490225</t>
  </si>
  <si>
    <t>F535132000002814</t>
  </si>
  <si>
    <t>9694474773</t>
  </si>
  <si>
    <t>1PA</t>
  </si>
  <si>
    <t>02465570220</t>
  </si>
  <si>
    <t>IT02465570220</t>
  </si>
  <si>
    <t>F433060000000354</t>
  </si>
  <si>
    <t>8243518451</t>
  </si>
  <si>
    <t>154/001</t>
  </si>
  <si>
    <t>F535136000005860</t>
  </si>
  <si>
    <t>9684565596</t>
  </si>
  <si>
    <t>2022023304</t>
  </si>
  <si>
    <t>F535136000005859</t>
  </si>
  <si>
    <t>9684573865</t>
  </si>
  <si>
    <t>2022023303</t>
  </si>
  <si>
    <t>F535136000005561</t>
  </si>
  <si>
    <t>8814608887</t>
  </si>
  <si>
    <t>42300018005</t>
  </si>
  <si>
    <t>F535136000005563</t>
  </si>
  <si>
    <t>8814608797</t>
  </si>
  <si>
    <t>42300017996</t>
  </si>
  <si>
    <t>F535136000005564</t>
  </si>
  <si>
    <t>8814609568</t>
  </si>
  <si>
    <t>42300022549</t>
  </si>
  <si>
    <t>F535136000005559</t>
  </si>
  <si>
    <t>8814609001</t>
  </si>
  <si>
    <t>42300018002</t>
  </si>
  <si>
    <t>F535136000005557</t>
  </si>
  <si>
    <t>8814607032</t>
  </si>
  <si>
    <t>42300009577</t>
  </si>
  <si>
    <t>F535136000005552</t>
  </si>
  <si>
    <t>8814605430</t>
  </si>
  <si>
    <t>42300002470</t>
  </si>
  <si>
    <t>TG2RJD</t>
  </si>
  <si>
    <t>BLDFNC93H05L378N</t>
  </si>
  <si>
    <t>IT02480950225</t>
  </si>
  <si>
    <t>F535131000000100</t>
  </si>
  <si>
    <t>9773293786</t>
  </si>
  <si>
    <t>3/50</t>
  </si>
  <si>
    <t>97805110158</t>
  </si>
  <si>
    <t>IT10222200965</t>
  </si>
  <si>
    <t>F535134000000342</t>
  </si>
  <si>
    <t>9054498016</t>
  </si>
  <si>
    <t>13/BPA</t>
  </si>
  <si>
    <t>F535134000000371</t>
  </si>
  <si>
    <t>10872438872</t>
  </si>
  <si>
    <t>2023PA/000114 PA</t>
  </si>
  <si>
    <t>F535134000000340</t>
  </si>
  <si>
    <t>9001176008</t>
  </si>
  <si>
    <t>3/BPA</t>
  </si>
  <si>
    <t xml:space="preserve">Anno </t>
  </si>
  <si>
    <t>Cron.</t>
  </si>
  <si>
    <t>ST</t>
  </si>
  <si>
    <t>Data documento</t>
  </si>
  <si>
    <t>Nr. Documento</t>
  </si>
  <si>
    <t>Importo</t>
  </si>
  <si>
    <t>ID Des.</t>
  </si>
  <si>
    <t>Data in. Sospensione</t>
  </si>
  <si>
    <t>Nr.Prot.</t>
  </si>
  <si>
    <t>Data prot.</t>
  </si>
  <si>
    <t>SCADENZA</t>
  </si>
  <si>
    <t>Data Consegna SDI</t>
  </si>
  <si>
    <t>Scad. XML</t>
  </si>
  <si>
    <t>F</t>
  </si>
  <si>
    <t>N</t>
  </si>
  <si>
    <t>D</t>
  </si>
  <si>
    <t>I</t>
  </si>
  <si>
    <t>14CSIP0686</t>
  </si>
  <si>
    <t>IT70</t>
  </si>
  <si>
    <t>ST00</t>
  </si>
  <si>
    <t>RobertoO</t>
  </si>
  <si>
    <t>131/14/PV</t>
  </si>
  <si>
    <t>S</t>
  </si>
  <si>
    <t>08304</t>
  </si>
  <si>
    <t>10855</t>
  </si>
  <si>
    <t>O</t>
  </si>
  <si>
    <t>05387</t>
  </si>
  <si>
    <t>IT18</t>
  </si>
  <si>
    <t>SB00</t>
  </si>
  <si>
    <t>10853</t>
  </si>
  <si>
    <t>G.I.S.CO. SRL</t>
  </si>
  <si>
    <t>P</t>
  </si>
  <si>
    <t>08178</t>
  </si>
  <si>
    <t>35222</t>
  </si>
  <si>
    <t>IT61</t>
  </si>
  <si>
    <t>000006075478</t>
  </si>
  <si>
    <t>SF00</t>
  </si>
  <si>
    <t>224537/2015</t>
  </si>
  <si>
    <t>-</t>
  </si>
  <si>
    <t>Fornitura generica</t>
  </si>
  <si>
    <t>M</t>
  </si>
  <si>
    <t>03200</t>
  </si>
  <si>
    <t>125</t>
  </si>
  <si>
    <t>IT83</t>
  </si>
  <si>
    <t>SA00</t>
  </si>
  <si>
    <t>1067</t>
  </si>
  <si>
    <t>Fattura Cliente</t>
  </si>
  <si>
    <t>IT27</t>
  </si>
  <si>
    <t>2022005126</t>
  </si>
  <si>
    <t>Scissione di pagamento</t>
  </si>
  <si>
    <t>2022005127</t>
  </si>
  <si>
    <t>C:\WINDEV_SCM24\WIN-NET\_Grafica\awesome\reorder-plus.png</t>
  </si>
  <si>
    <t>C:\WINDEV_SCM24\WIN-NET\WDCONTABILITA\Grafica\rispostaSDI.ico</t>
  </si>
  <si>
    <t>2022020975</t>
  </si>
  <si>
    <t>SF04</t>
  </si>
  <si>
    <t>2022020974</t>
  </si>
  <si>
    <t>A</t>
  </si>
  <si>
    <t>G</t>
  </si>
  <si>
    <t>03069</t>
  </si>
  <si>
    <t>francab</t>
  </si>
  <si>
    <t>FERRUZZI S.R.L.</t>
  </si>
  <si>
    <t>U</t>
  </si>
  <si>
    <t>35220</t>
  </si>
  <si>
    <t>IT81</t>
  </si>
  <si>
    <t>000000002020</t>
  </si>
  <si>
    <t>IT81U0817835220000000002020 CASSA RURALE DI PERGINE VALSUGANA SEDE CENTRALE -PERGINE VALSUGANA</t>
  </si>
  <si>
    <t>TELECOM ITALIA SPA</t>
  </si>
  <si>
    <t>02008</t>
  </si>
  <si>
    <t>09440</t>
  </si>
  <si>
    <t>IT33</t>
  </si>
  <si>
    <t>000010138517</t>
  </si>
  <si>
    <t>IT33P0200809440000010138517 UNICREDIT BANCA SPA AG. DI MILANO</t>
  </si>
  <si>
    <t>GIOCHIMPARA S.R.L.</t>
  </si>
  <si>
    <t>Z</t>
  </si>
  <si>
    <t>34470</t>
  </si>
  <si>
    <t>IT07</t>
  </si>
  <si>
    <t>000012002573</t>
  </si>
  <si>
    <t>BANCA  (ABI: 08178 E CAB: 34470) - IBAN IT07</t>
  </si>
  <si>
    <t>Esigibilità IVA immediata</t>
  </si>
  <si>
    <t>CONSORZIO DEI COMUNI TRENTINI SOCIETA' COOPERTATIVA</t>
  </si>
  <si>
    <t>01807</t>
  </si>
  <si>
    <t>IT31</t>
  </si>
  <si>
    <t>000007772341</t>
  </si>
  <si>
    <t>IT31P0830401807000007772341 CASSA RURALE DI TRENTO BANCA DI CREDITO SEDE -TRENTO</t>
  </si>
  <si>
    <t>IT20</t>
  </si>
  <si>
    <t>C</t>
  </si>
  <si>
    <t>06045</t>
  </si>
  <si>
    <t>POSTE ITALIANE SPA</t>
  </si>
  <si>
    <t>E</t>
  </si>
  <si>
    <t>07601</t>
  </si>
  <si>
    <t>IT74</t>
  </si>
  <si>
    <t>000003519106</t>
  </si>
  <si>
    <t>IT74E0760103200000003519106 - POSTE ITALIANE SPA, ROMA POSTE CENTRO</t>
  </si>
  <si>
    <t>40000016065</t>
  </si>
  <si>
    <t>cinziap</t>
  </si>
  <si>
    <t>Scuola materna di Civezzano</t>
  </si>
  <si>
    <t>RENOVIT PUBLIC SOLUTIONS SPA</t>
  </si>
  <si>
    <t>Reclami ft: La presente fattura non protestata o non respinta entro 10 giorni si intende accettata. Pagamento: Non sono ammessi arrotondamenti. Il pagamento delle fatture dovrÃ  essere effettuato esclusivamente alla nostra societÃ . Interes</t>
  </si>
  <si>
    <t>54161</t>
  </si>
  <si>
    <t>IT45</t>
  </si>
  <si>
    <t>100000000328</t>
  </si>
  <si>
    <t>IBAN IT45F0306954161100000000328</t>
  </si>
  <si>
    <t>FAMIGLIA COOPERATIVA PERGINESE S.C.A.R.L.</t>
  </si>
  <si>
    <t>35223</t>
  </si>
  <si>
    <t>IT09</t>
  </si>
  <si>
    <t>000005006135</t>
  </si>
  <si>
    <t>IT09U0817835223000005006135 CASSA RURALE DI PERGINE VALSUGANA CASTAGNE' -PERGINE VALSUGANA</t>
  </si>
  <si>
    <t>W</t>
  </si>
  <si>
    <t>01801</t>
  </si>
  <si>
    <t>F.LLI ZANOTTI SRL</t>
  </si>
  <si>
    <t>101/PA</t>
  </si>
  <si>
    <t>.</t>
  </si>
  <si>
    <t>01803</t>
  </si>
  <si>
    <t>IT50</t>
  </si>
  <si>
    <t>000000004674</t>
  </si>
  <si>
    <t>IT50Z0830401803000000004674 CASSA RURALE DI TRENTO BANCA DI CREDITO VIA BRENNERO -TRENTO</t>
  </si>
  <si>
    <t>061881</t>
  </si>
  <si>
    <t>05364</t>
  </si>
  <si>
    <t>IT59</t>
  </si>
  <si>
    <t>ST03</t>
  </si>
  <si>
    <t>061922</t>
  </si>
  <si>
    <t>1363</t>
  </si>
  <si>
    <t>IT96</t>
  </si>
  <si>
    <t>ANESI FLAVIO S.R.L.</t>
  </si>
  <si>
    <t>344/2</t>
  </si>
  <si>
    <t>IT46</t>
  </si>
  <si>
    <t>000000099018</t>
  </si>
  <si>
    <t>IT46W0817835220000000099018 - C.R.A. PERGINE VALSUGANA, SEDE</t>
  </si>
  <si>
    <t>SIGHEL BRUNO E FIGLIO S.R.L.</t>
  </si>
  <si>
    <t>2023_25_13</t>
  </si>
  <si>
    <t>IT90</t>
  </si>
  <si>
    <t>000002070082</t>
  </si>
  <si>
    <t>IT90U0830401803000002070082 CASSA RURALE DI TRENTO BANCA DI CREDITO VIA BRENNERO -TRENTO</t>
  </si>
  <si>
    <t>459</t>
  </si>
  <si>
    <t>IT17</t>
  </si>
  <si>
    <t>10/135</t>
  </si>
  <si>
    <t>K</t>
  </si>
  <si>
    <t>IT22</t>
  </si>
  <si>
    <t>10/133</t>
  </si>
  <si>
    <t>10/134</t>
  </si>
  <si>
    <t>163/F</t>
  </si>
  <si>
    <t>01800</t>
  </si>
  <si>
    <t>IT42</t>
  </si>
  <si>
    <t>23189/PA</t>
  </si>
  <si>
    <t>34661</t>
  </si>
  <si>
    <t>DALSASS CLAUDIO &amp; CO S.A.S.</t>
  </si>
  <si>
    <t>477-A-2023</t>
  </si>
  <si>
    <t>L</t>
  </si>
  <si>
    <t>000028073609</t>
  </si>
  <si>
    <t>IT09L0817834661000028073609 C.R.A. PERGINE VALSUGANA C.R.A. ALTA VALSUGANA</t>
  </si>
  <si>
    <t>PHOTO SHOP DI PASSAMANI MAURO</t>
  </si>
  <si>
    <t>4/2023</t>
  </si>
  <si>
    <t>STAMPE FOTOGRAFICHE</t>
  </si>
  <si>
    <t>35600</t>
  </si>
  <si>
    <t>IT44</t>
  </si>
  <si>
    <t>000007070747</t>
  </si>
  <si>
    <t>IT44W0817835600000007070747 - C.R.A. ALTA VALSUGANA, C.R.A. ALTA VALSUGANA</t>
  </si>
  <si>
    <t xml:space="preserve">AMAMBIENTE </t>
  </si>
  <si>
    <t>S.P.A</t>
  </si>
  <si>
    <t>2349</t>
  </si>
  <si>
    <t>SERVIZIO GESTIONE CIMITERI 2023</t>
  </si>
  <si>
    <t>J</t>
  </si>
  <si>
    <t>000000072234</t>
  </si>
  <si>
    <t>IT27J0817835220000000072234 C.R.A. ALTA VALSUGANA C.R.A. ALTA VALSUGANA</t>
  </si>
  <si>
    <t>TRENTINO RISCOSSIONI S.P.A.</t>
  </si>
  <si>
    <t>2023167701</t>
  </si>
  <si>
    <t>COMPENSI 3Â° DECADE NOVEMBRE 2023</t>
  </si>
  <si>
    <t>Q</t>
  </si>
  <si>
    <t>03599</t>
  </si>
  <si>
    <t>000000100122</t>
  </si>
  <si>
    <t>IT18Q0359901800000000100122 CASSA CENTRALE B.C.C.DEL NORDEST SPA TRENTO</t>
  </si>
  <si>
    <t>2023167590</t>
  </si>
  <si>
    <t>COMPENSI PER RISCOSSIONE COATTIVA 3Â° DECADE NOVEMBRE 2023</t>
  </si>
  <si>
    <t>OLIVETTI S.P.A.</t>
  </si>
  <si>
    <t>A20020231000034912</t>
  </si>
  <si>
    <t>Rif.Vs Prot.12056 del 06.12.22</t>
  </si>
  <si>
    <t>30540</t>
  </si>
  <si>
    <t>IT56</t>
  </si>
  <si>
    <t>100000065552</t>
  </si>
  <si>
    <t>IT56O0306930540100000065552 - INTESA SANPAOLO SPA, IVREA</t>
  </si>
  <si>
    <t>Prot.12056</t>
  </si>
  <si>
    <t>LA COCCINELLA S.C.A.R.L.</t>
  </si>
  <si>
    <t>2/507</t>
  </si>
  <si>
    <t>R</t>
  </si>
  <si>
    <t>08282</t>
  </si>
  <si>
    <t>34671</t>
  </si>
  <si>
    <t>IT97</t>
  </si>
  <si>
    <t>000002075885</t>
  </si>
  <si>
    <t>IT97R0828234671000002075885 CASSA RURALE DI TUENNO - VAL DI NON B.C. FILIALE DI CLES 2</t>
  </si>
  <si>
    <t>NEULIFT SPA  Società per Azioni</t>
  </si>
  <si>
    <t>100856</t>
  </si>
  <si>
    <t>01005</t>
  </si>
  <si>
    <t>01660</t>
  </si>
  <si>
    <t>000000000047</t>
  </si>
  <si>
    <t>IT70G0100501660000000000047 - B.CA NAZIONALE DEL LAVORO   SPA, MILANO AG.30 ACCURSIO</t>
  </si>
  <si>
    <t>CASAGRANDA BRUNO &amp; C. SNC</t>
  </si>
  <si>
    <t>682 /B</t>
  </si>
  <si>
    <t>34980</t>
  </si>
  <si>
    <t>000066307923</t>
  </si>
  <si>
    <t>IBAN IT22Z0830434980000066307923</t>
  </si>
  <si>
    <t>1023309613</t>
  </si>
  <si>
    <t>7X05742877</t>
  </si>
  <si>
    <t>Fattura Dicembre 23: Periodo 1/24 Ott-Nov CELLULARI</t>
  </si>
  <si>
    <t>SF02</t>
  </si>
  <si>
    <t>888011992122</t>
  </si>
  <si>
    <t>HERA COMM S.P.A.</t>
  </si>
  <si>
    <t>412319579177</t>
  </si>
  <si>
    <t>FORNITURA SERVIZIO GAS</t>
  </si>
  <si>
    <t>09292</t>
  </si>
  <si>
    <t>IT47</t>
  </si>
  <si>
    <t>V01250344174</t>
  </si>
  <si>
    <t>IBAN IT47G0200809292V01250344174</t>
  </si>
  <si>
    <t>10720000686975</t>
  </si>
  <si>
    <t>3025130430</t>
  </si>
  <si>
    <t>12377</t>
  </si>
  <si>
    <t>12375</t>
  </si>
  <si>
    <t>12376</t>
  </si>
  <si>
    <t>12374</t>
  </si>
  <si>
    <t>109/PA</t>
  </si>
  <si>
    <t>LA NUOVA TERMOIDRAULICA SRL</t>
  </si>
  <si>
    <t>2023/84/VPAI</t>
  </si>
  <si>
    <t>000002254220</t>
  </si>
  <si>
    <t>IT96A0538701800000002254220 BANCA POP. EMILIA ROMAGNA BANCA POP. EMILIA ROMAGNA</t>
  </si>
  <si>
    <t>IL LIBRAIO DI SERAFINI MARIO &amp; C. SAS - UBIK</t>
  </si>
  <si>
    <t>496-23TN</t>
  </si>
  <si>
    <t>Riiferimento bolle n. 492-23  493-23,511-23,512-23 del 06/12/23 CIG.ZD83D8FC58</t>
  </si>
  <si>
    <t>05034</t>
  </si>
  <si>
    <t>IT79</t>
  </si>
  <si>
    <t>000000000406</t>
  </si>
  <si>
    <t>IT79S0503401800000000000406 - CREDITO BERGAMASCO SPA, CREDITO BERGAMASCO SPA</t>
  </si>
  <si>
    <t>200069</t>
  </si>
  <si>
    <t>03127</t>
  </si>
  <si>
    <t>12902</t>
  </si>
  <si>
    <t>000000009607</t>
  </si>
  <si>
    <t>IT61C0312712902000000009607 UNIPOL BANCA SPA MODENA FIL.148</t>
  </si>
  <si>
    <t>CASSA RURALE ALTA VALSUGANA B.C.C.SOCIETA' COOPERATIVA</t>
  </si>
  <si>
    <t>BCC59E000008123</t>
  </si>
  <si>
    <t>K01017741012</t>
  </si>
  <si>
    <t>IT59M0817835220K01017741012 - C.R.A. ALTA VALSUGANA, C.R.A. ALTA VALSUGANA</t>
  </si>
  <si>
    <t>972 PAS</t>
  </si>
  <si>
    <t>ASS.SPORT.DILET. CIVEZZANO BASKET</t>
  </si>
  <si>
    <t>17</t>
  </si>
  <si>
    <t>34660</t>
  </si>
  <si>
    <t>IT80</t>
  </si>
  <si>
    <t>000002157492</t>
  </si>
  <si>
    <t>IT80S0817834660000002157492 - C.R.A. ALTA VALSUGANA, C.R.A. ALTA VALSUGANA</t>
  </si>
  <si>
    <t>55/2022</t>
  </si>
  <si>
    <t>ASSOCIAZIONE SPORTIVA DILETTANTISTICA U.S. CIVEZZANO SPORT</t>
  </si>
  <si>
    <t>22/01</t>
  </si>
  <si>
    <t>IT04</t>
  </si>
  <si>
    <t>000028421040</t>
  </si>
  <si>
    <t>IT04A0817834661000028421040 - C.R.A. ALTA VALSUGANA, C.R.A. ALTA VALSUGANA</t>
  </si>
  <si>
    <t>VEDI CIG</t>
  </si>
  <si>
    <t>23G102293</t>
  </si>
  <si>
    <t>2023167921</t>
  </si>
  <si>
    <t>COMPENSI 1Â° DECADE DICEMBRE 2023</t>
  </si>
  <si>
    <t>000110120582</t>
  </si>
  <si>
    <t>IT70M0200805364000110120582 UNICREDIT BANCA SPA UNICREDIT BANCA SPA</t>
  </si>
  <si>
    <t>TELENORD DI POZZATO &amp; C. SAS</t>
  </si>
  <si>
    <t>162/4</t>
  </si>
  <si>
    <t>Buono Ordine n.13T --- 2023-04-27</t>
  </si>
  <si>
    <t>000004532179</t>
  </si>
  <si>
    <t>IT42M0200801803000004532179 UNICREDIT BANCA SPA TRENTO GARDOLO</t>
  </si>
  <si>
    <t>Inversione Contabile</t>
  </si>
  <si>
    <t>161/4</t>
  </si>
  <si>
    <t>1276 PAS</t>
  </si>
  <si>
    <t>1119 PAS</t>
  </si>
  <si>
    <t>159/4</t>
  </si>
  <si>
    <t>Ordine n.5000344711 --- 2023-02-20</t>
  </si>
  <si>
    <t>160/4</t>
  </si>
  <si>
    <t>AMICI DELLA LIRICA GIACOMO PUCCINI</t>
  </si>
  <si>
    <t>FPA 7/23</t>
  </si>
  <si>
    <t>35225</t>
  </si>
  <si>
    <t>000008098307</t>
  </si>
  <si>
    <t>IT17K0817835225000008098307 - C.R.A. ALTA VALSUGANA, C.R.A. ALTA VALSUGANA</t>
  </si>
  <si>
    <t>DSB02223/1</t>
  </si>
  <si>
    <t>2023150171</t>
  </si>
  <si>
    <t>1417 PAS</t>
  </si>
  <si>
    <t>IL GABBIANO SCARL</t>
  </si>
  <si>
    <t>274 EL</t>
  </si>
  <si>
    <t>FATTURA 274 Comune di Civezzano</t>
  </si>
  <si>
    <t>08016</t>
  </si>
  <si>
    <t>IT37</t>
  </si>
  <si>
    <t>000031355059</t>
  </si>
  <si>
    <t>IT37P0801601801000031355059 - C.R. ALTO GARDA - BCC, C.R. ALTO GARDA - BCC</t>
  </si>
  <si>
    <t>CONCI SERGIO</t>
  </si>
  <si>
    <t>35227</t>
  </si>
  <si>
    <t>000010164050</t>
  </si>
  <si>
    <t>IT97R0817835227000010164050 - C.R.A. ALTA VALSUGANA, C.R.A. ALTA VALSUGANA</t>
  </si>
  <si>
    <t>DOLOMITI ENERGIA SPA - UTENZE</t>
  </si>
  <si>
    <t>42306049446</t>
  </si>
  <si>
    <t>energia elettrica periodo 01/10/2023 30/11/2023 conto contrattuale 50429423 IP OSELLA</t>
  </si>
  <si>
    <t>000030000840</t>
  </si>
  <si>
    <t>IBAN IT04I0200805364000030000840</t>
  </si>
  <si>
    <t>IT221E01047439</t>
  </si>
  <si>
    <t>101828164</t>
  </si>
  <si>
    <t>42306049447</t>
  </si>
  <si>
    <t>energia elettrica periodo 01/10/2023 30/11/2023 conto contrattuale 50429427 IP CAMPI DEL SAS</t>
  </si>
  <si>
    <t>IT221E01048966</t>
  </si>
  <si>
    <t>101828165</t>
  </si>
  <si>
    <t>42306027942</t>
  </si>
  <si>
    <t>energia elettrica periodo 01/10/2023 30/11/2023 conto contrattuale 50493752 IP SILLE</t>
  </si>
  <si>
    <t>IT221E01050625</t>
  </si>
  <si>
    <t>102351023</t>
  </si>
  <si>
    <t>42306049445</t>
  </si>
  <si>
    <t>energia elettrica periodo 01/10/2023 30/11/2023 conto contrattuale 50429422 IP SLACCHE</t>
  </si>
  <si>
    <t>IT221E01047437</t>
  </si>
  <si>
    <t>101828163</t>
  </si>
  <si>
    <t>BORT SNC DI PIFFER RENATO E C.</t>
  </si>
  <si>
    <t>1273</t>
  </si>
  <si>
    <t>01804</t>
  </si>
  <si>
    <t>000005572156</t>
  </si>
  <si>
    <t>IT33L0200801804000005572156 UNICREDIT BANCA SPA TRENTO MATTARELLO</t>
  </si>
  <si>
    <t>42306196936</t>
  </si>
  <si>
    <t>energia elettrica periodo 01/11/2023 30/11/2023 conto contrattuale 50266190 COMUNE DI CIVEZZANO -  mercato libero - offerta: Convenzione PAT 2022</t>
  </si>
  <si>
    <t>IT221E00607295</t>
  </si>
  <si>
    <t>101828109</t>
  </si>
  <si>
    <t>42306196963</t>
  </si>
  <si>
    <t>energia elettrica periodo 01/11/2023 30/11/2023 conto contrattuale 50266217 COMUNE DI CIVEZZANO -  mercato libero - offerta: Convenzione PAT 2022</t>
  </si>
  <si>
    <t>IT221E00607804</t>
  </si>
  <si>
    <t>101828149</t>
  </si>
  <si>
    <t>42306196951</t>
  </si>
  <si>
    <t>energia elettrica periodo 01/11/2023 30/11/2023 conto contrattuale 50266205 COMUNE DI CIVEZZANO -  mercato libero - offerta: Convenzione PAT 2022</t>
  </si>
  <si>
    <t>IT221E00607615</t>
  </si>
  <si>
    <t>101828133</t>
  </si>
  <si>
    <t>42306178453</t>
  </si>
  <si>
    <t>gas naturale periodo 01/11/2023 30/11/2023 conto contrattuale 50501321 COMUNE DI CIVEZZANO -  mercato libero - offerta: Convenzione Consip 15 - Lotto 4 - Prezzo Variabile 12 mesi</t>
  </si>
  <si>
    <t>07990001019379</t>
  </si>
  <si>
    <t>102446747</t>
  </si>
  <si>
    <t>42306196964</t>
  </si>
  <si>
    <t>energia elettrica periodo 01/11/2023 30/11/2023 conto contrattuale 50266219 COMUNE DI CIVEZZANO -  mercato libero - offerta: Convenzione PAT 2022</t>
  </si>
  <si>
    <t>IT221E00607840</t>
  </si>
  <si>
    <t>101828150</t>
  </si>
  <si>
    <t>42306212696</t>
  </si>
  <si>
    <t>energia elettrica periodo 01/11/2023 30/11/2023 conto contrattuale 50265753 COMUNE DI CIVEZZANO -  mercato libero - offerta: Convenzione PAT 2022</t>
  </si>
  <si>
    <t>IT221E00607319</t>
  </si>
  <si>
    <t>101828112</t>
  </si>
  <si>
    <t>42306196950</t>
  </si>
  <si>
    <t>energia elettrica periodo 01/11/2023 30/11/2023 conto contrattuale 50266204 COMUNE DI CIVEZZANO -  mercato libero - offerta: Convenzione PAT 2022</t>
  </si>
  <si>
    <t>IT221E00607589</t>
  </si>
  <si>
    <t>101828132</t>
  </si>
  <si>
    <t>42306196945</t>
  </si>
  <si>
    <t>energia elettrica periodo 01/11/2023 30/11/2023 conto contrattuale 50266199 COMUNE DI CIVEZZANO -  mercato libero - offerta: Convenzione PAT 2022</t>
  </si>
  <si>
    <t>IT221E00607478</t>
  </si>
  <si>
    <t>101828126</t>
  </si>
  <si>
    <t>42306178448</t>
  </si>
  <si>
    <t>gas naturale periodo 01/11/2023 30/11/2023 conto contrattuale 50501316 COMUNE DI CIVEZZANO -  mercato libero - offerta: Convenzione Consip 15 - Lotto 4 - Prezzo Variabile 12 mesi</t>
  </si>
  <si>
    <t>10720000067457</t>
  </si>
  <si>
    <t>102446804</t>
  </si>
  <si>
    <t>42306196934</t>
  </si>
  <si>
    <t>energia elettrica periodo 01/11/2023 30/11/2023 conto contrattuale 50266188 COMUNE DI CIVEZZANO -  mercato libero - offerta: Convenzione PAT 2022</t>
  </si>
  <si>
    <t>IT221E00607282</t>
  </si>
  <si>
    <t>101828107</t>
  </si>
  <si>
    <t>42306212703</t>
  </si>
  <si>
    <t>energia elettrica periodo 01/11/2023 30/11/2023 conto contrattuale 50265760 COMUNE DI CIVEZZANO -  mercato libero - offerta: Convenzione PAT 2022</t>
  </si>
  <si>
    <t>IT221E00607676</t>
  </si>
  <si>
    <t>101828140</t>
  </si>
  <si>
    <t>42306178451</t>
  </si>
  <si>
    <t>gas naturale periodo 01/11/2023 30/11/2023 conto contrattuale 50501319 COMUNE DI CIVEZZANO -  mercato libero - offerta: Convenzione Consip 15 - Lotto 4 - Prezzo Variabile 12 mesi</t>
  </si>
  <si>
    <t>10720000067469</t>
  </si>
  <si>
    <t>102446738</t>
  </si>
  <si>
    <t>42306196971</t>
  </si>
  <si>
    <t>energia elettrica periodo 01/11/2023 30/11/2023 conto contrattuale 50266230 COMUNE DI CIVEZZANO -  mercato libero - offerta: Convenzione PAT 2022</t>
  </si>
  <si>
    <t>IT221E01029841</t>
  </si>
  <si>
    <t>101828161</t>
  </si>
  <si>
    <t>42306196956</t>
  </si>
  <si>
    <t>energia elettrica periodo 01/11/2023 30/11/2023 conto contrattuale 50266210 COMUNE DI CIVEZZANO -  mercato libero - offerta: Convenzione PAT 2022</t>
  </si>
  <si>
    <t>IT221E00607672</t>
  </si>
  <si>
    <t>101828139</t>
  </si>
  <si>
    <t>42306196948</t>
  </si>
  <si>
    <t>energia elettrica periodo 01/11/2023 30/11/2023 conto contrattuale 50266202 COMUNE DI CIVEZZANO -  mercato libero - offerta: Convenzione PAT 2022</t>
  </si>
  <si>
    <t>IT221E00607548</t>
  </si>
  <si>
    <t>101828129</t>
  </si>
  <si>
    <t>42306178452</t>
  </si>
  <si>
    <t>gas naturale periodo 01/11/2023 30/11/2023 conto contrattuale 50501320 COMUNE DI CIVEZZANO -  mercato libero - offerta: Convenzione Consip 15 - Lotto 4 - Prezzo Variabile 12 mesi</t>
  </si>
  <si>
    <t>10720000067297</t>
  </si>
  <si>
    <t>102446743</t>
  </si>
  <si>
    <t>42306196939</t>
  </si>
  <si>
    <t>energia elettrica periodo 01/11/2023 30/11/2023 conto contrattuale 50266193 COMUNE DI CIVEZZANO -  mercato libero - offerta: Convenzione PAT 2022</t>
  </si>
  <si>
    <t>IT221E00457201</t>
  </si>
  <si>
    <t>101730921</t>
  </si>
  <si>
    <t>42306196943</t>
  </si>
  <si>
    <t>energia elettrica periodo 01/11/2023 30/11/2023 conto contrattuale 50266197 COMUNE DI CIVEZZANO -  mercato libero - offerta: Convenzione PAT 2022</t>
  </si>
  <si>
    <t>IT221E00607416</t>
  </si>
  <si>
    <t>101828121</t>
  </si>
  <si>
    <t>42306226952</t>
  </si>
  <si>
    <t>energia elettrica periodo 01/11/2023 30/11/2023 conto contrattuale 50258600 COMUNE DI CIVEZZANO -  mercato libero - offerta: Convenzione PAT 2022</t>
  </si>
  <si>
    <t>IT221E00607696</t>
  </si>
  <si>
    <t>101828143</t>
  </si>
  <si>
    <t>42306196942</t>
  </si>
  <si>
    <t>energia elettrica periodo 01/11/2023 30/11/2023 conto contrattuale 50266196 COMUNE DI CIVEZZANO -  mercato libero - offerta: Convenzione PAT 2022</t>
  </si>
  <si>
    <t>IT221E00607398</t>
  </si>
  <si>
    <t>101828120</t>
  </si>
  <si>
    <t>42306196965</t>
  </si>
  <si>
    <t>energia elettrica periodo 01/11/2023 30/11/2023 conto contrattuale 50266220 COMUNE DI CIVEZZANO -  mercato libero - offerta: Convenzione PAT 2022</t>
  </si>
  <si>
    <t>IT221E00607882</t>
  </si>
  <si>
    <t>101828151</t>
  </si>
  <si>
    <t>42306212694</t>
  </si>
  <si>
    <t>energia elettrica periodo 01/11/2023 30/11/2023 conto contrattuale 50265751 COMUNE DI CIVEZZANO -  mercato libero - offerta: Convenzione PAT 2022</t>
  </si>
  <si>
    <t>IT221E00607297</t>
  </si>
  <si>
    <t>101828110</t>
  </si>
  <si>
    <t>42306196969</t>
  </si>
  <si>
    <t>energia elettrica periodo 01/11/2023 30/11/2023 conto contrattuale 50266226 COMUNE DI CIVEZZANO -  mercato libero - offerta: Convenzione PAT 2022</t>
  </si>
  <si>
    <t>IT221E00607988</t>
  </si>
  <si>
    <t>101828156</t>
  </si>
  <si>
    <t>42306196949</t>
  </si>
  <si>
    <t>energia elettrica periodo 01/11/2023 30/11/2023 conto contrattuale 50266203 COMUNE DI CIVEZZANO -  mercato libero - offerta: Convenzione PAT 2022</t>
  </si>
  <si>
    <t>IT221E00607585</t>
  </si>
  <si>
    <t>101828130</t>
  </si>
  <si>
    <t>42306212698</t>
  </si>
  <si>
    <t>energia elettrica periodo 01/11/2023 30/11/2023 conto contrattuale 50265755 COMUNE DI CIVEZZANO -  mercato libero - offerta: Convenzione PAT 2022</t>
  </si>
  <si>
    <t>IT221E00607396</t>
  </si>
  <si>
    <t>101828119</t>
  </si>
  <si>
    <t>42306212695</t>
  </si>
  <si>
    <t>energia elettrica periodo 01/11/2023 30/11/2023 conto contrattuale 50265752 COMUNE DI CIVEZZANO -  mercato libero - offerta: Convenzione PAT 2022</t>
  </si>
  <si>
    <t>IT221E00607315</t>
  </si>
  <si>
    <t>101828111</t>
  </si>
  <si>
    <t>42306196957</t>
  </si>
  <si>
    <t>energia elettrica periodo 01/11/2023 30/11/2023 conto contrattuale 50266211 COMUNE DI CIVEZZANO -  mercato libero - offerta: Convenzione PAT 2022</t>
  </si>
  <si>
    <t>IT221E00607684</t>
  </si>
  <si>
    <t>101828141</t>
  </si>
  <si>
    <t>42306196940</t>
  </si>
  <si>
    <t>energia elettrica periodo 01/11/2023 30/11/2023 conto contrattuale 50266194 COMUNE DI CIVEZZANO -  mercato libero - offerta: Convenzione PAT 2022</t>
  </si>
  <si>
    <t>IT221E00607346</t>
  </si>
  <si>
    <t>101828115</t>
  </si>
  <si>
    <t>42306196938</t>
  </si>
  <si>
    <t>energia elettrica periodo 01/11/2023 30/11/2023 conto contrattuale 50266192 COMUNE DI CIVEZZANO -  mercato libero - offerta: Convenzione PAT 2022</t>
  </si>
  <si>
    <t>IT221E00607329</t>
  </si>
  <si>
    <t>101828113</t>
  </si>
  <si>
    <t>42306196970</t>
  </si>
  <si>
    <t>energia elettrica periodo 01/11/2023 30/11/2023 conto contrattuale 50266229 COMUNE DI CIVEZZANO -  mercato libero - offerta: Convenzione PAT 2022</t>
  </si>
  <si>
    <t>IT221E01029304</t>
  </si>
  <si>
    <t>101828160</t>
  </si>
  <si>
    <t>42306212704</t>
  </si>
  <si>
    <t>energia elettrica periodo 01/11/2023 30/11/2023 conto contrattuale 50265771 COMUNE DI CIVEZZANO -  mercato libero - offerta: Convenzione PAT 2022</t>
  </si>
  <si>
    <t>IT221E00607970</t>
  </si>
  <si>
    <t>101828155</t>
  </si>
  <si>
    <t>42306212693</t>
  </si>
  <si>
    <t>energia elettrica periodo 01/11/2023 30/11/2023 conto contrattuale 50265750 COMUNE DI CIVEZZANO -  mercato libero - offerta: Convenzione PAT 2022</t>
  </si>
  <si>
    <t>IT221E00607246</t>
  </si>
  <si>
    <t>101828104</t>
  </si>
  <si>
    <t>42306196944</t>
  </si>
  <si>
    <t>energia elettrica periodo 01/11/2023 30/11/2023 conto contrattuale 50266198 COMUNE DI CIVEZZANO -  mercato libero - offerta: Convenzione PAT 2022</t>
  </si>
  <si>
    <t>IT221E00607464</t>
  </si>
  <si>
    <t>101828125</t>
  </si>
  <si>
    <t>42306196935</t>
  </si>
  <si>
    <t>energia elettrica periodo 01/11/2023 30/11/2023 conto contrattuale 50266189 COMUNE DI CIVEZZANO -  mercato libero - offerta: Convenzione PAT 2022</t>
  </si>
  <si>
    <t>IT221E00607293</t>
  </si>
  <si>
    <t>101828108</t>
  </si>
  <si>
    <t>42306196937</t>
  </si>
  <si>
    <t>energia elettrica periodo 01/11/2023 30/11/2023 conto contrattuale 50266191 COMUNE DI CIVEZZANO -  mercato libero - offerta: Convenzione PAT 2022</t>
  </si>
  <si>
    <t>IT221E00456952</t>
  </si>
  <si>
    <t>101730920</t>
  </si>
  <si>
    <t>42306196952</t>
  </si>
  <si>
    <t>energia elettrica periodo 01/11/2023 30/11/2023 conto contrattuale 50266206 COMUNE DI CIVEZZANO -  mercato libero - offerta: Convenzione PAT 2022</t>
  </si>
  <si>
    <t>IT221E00607633</t>
  </si>
  <si>
    <t>101828134</t>
  </si>
  <si>
    <t>42306196958</t>
  </si>
  <si>
    <t>energia elettrica periodo 01/11/2023 30/11/2023 conto contrattuale 50266212 COMUNE DI CIVEZZANO -  mercato libero - offerta: Convenzione PAT 2022</t>
  </si>
  <si>
    <t>IT221E00607686</t>
  </si>
  <si>
    <t>101828142</t>
  </si>
  <si>
    <t>42306184290</t>
  </si>
  <si>
    <t>energia elettrica periodo 01/11/2023 30/11/2023 conto contrattuale 50128068 COMUNE DI CIVEZZANO -  mercato libero - offerta: Convenzione PAT 2022</t>
  </si>
  <si>
    <t>IT221E01039701</t>
  </si>
  <si>
    <t>101828162</t>
  </si>
  <si>
    <t>42306212697</t>
  </si>
  <si>
    <t>energia elettrica periodo 01/11/2023 30/11/2023 conto contrattuale 50265754 COMUNE DI CIVEZZANO -  mercato libero - offerta: Convenzione PAT 2022</t>
  </si>
  <si>
    <t>IT221E00607376</t>
  </si>
  <si>
    <t>101828117</t>
  </si>
  <si>
    <t>42306212699</t>
  </si>
  <si>
    <t>energia elettrica periodo 01/11/2023 30/11/2023 conto contrattuale 50265756 COMUNE DI CIVEZZANO -  mercato libero - offerta: Convenzione PAT 2022</t>
  </si>
  <si>
    <t>IT221E00607426</t>
  </si>
  <si>
    <t>101828123</t>
  </si>
  <si>
    <t>42306212700</t>
  </si>
  <si>
    <t>energia elettrica periodo 01/11/2023 30/11/2023 conto contrattuale 50265757 COMUNE DI CIVEZZANO -  mercato libero - offerta: Convenzione PAT 2022</t>
  </si>
  <si>
    <t>IT221E00607448</t>
  </si>
  <si>
    <t>101828124</t>
  </si>
  <si>
    <t>42306212701</t>
  </si>
  <si>
    <t>energia elettrica periodo 01/11/2023 30/11/2023 conto contrattuale 50265758 COMUNE DI CIVEZZANO -  mercato libero - offerta: Convenzione PAT 2022</t>
  </si>
  <si>
    <t>IT221E00607587</t>
  </si>
  <si>
    <t>101828131</t>
  </si>
  <si>
    <t>42306212702</t>
  </si>
  <si>
    <t>energia elettrica periodo 01/11/2023 30/11/2023 conto contrattuale 50265759 COMUNE DI CIVEZZANO -  mercato libero - offerta: Convenzione PAT 2022</t>
  </si>
  <si>
    <t>IT221E00607639</t>
  </si>
  <si>
    <t>101828136</t>
  </si>
  <si>
    <t>42306196941</t>
  </si>
  <si>
    <t>energia elettrica periodo 01/11/2023 30/11/2023 conto contrattuale 50266195 COMUNE DI CIVEZZANO -  mercato libero - offerta: Convenzione PAT 2022</t>
  </si>
  <si>
    <t>IT221E00607372</t>
  </si>
  <si>
    <t>101828116</t>
  </si>
  <si>
    <t>42306196954</t>
  </si>
  <si>
    <t>energia elettrica periodo 01/11/2023 30/11/2023 conto contrattuale 50266208 COMUNE DI CIVEZZANO -  mercato libero - offerta: Convenzione PAT 2022</t>
  </si>
  <si>
    <t>IT221E00607652</t>
  </si>
  <si>
    <t>101828137</t>
  </si>
  <si>
    <t>42306196946</t>
  </si>
  <si>
    <t>energia elettrica periodo 01/11/2023 30/11/2023 conto contrattuale 50266200 COMUNE DI CIVEZZANO -  mercato libero - offerta: Convenzione PAT 2022</t>
  </si>
  <si>
    <t>IT221E00607510</t>
  </si>
  <si>
    <t>101828127</t>
  </si>
  <si>
    <t>42306196953</t>
  </si>
  <si>
    <t>energia elettrica periodo 01/11/2023 30/11/2023 conto contrattuale 50266207 COMUNE DI CIVEZZANO -  mercato libero - offerta: Convenzione PAT 2022</t>
  </si>
  <si>
    <t>IT221E00607637</t>
  </si>
  <si>
    <t>101828135</t>
  </si>
  <si>
    <t>42306196932</t>
  </si>
  <si>
    <t>energia elettrica periodo 01/11/2023 30/11/2023 conto contrattuale 50266186 COMUNE DI CIVEZZANO -  mercato libero - offerta: Convenzione PAT 2022</t>
  </si>
  <si>
    <t>IT221E00607258</t>
  </si>
  <si>
    <t>101828105</t>
  </si>
  <si>
    <t>42306196966</t>
  </si>
  <si>
    <t>energia elettrica periodo 01/11/2023 30/11/2023 conto contrattuale 50266222 COMUNE DI CIVEZZANO -  mercato libero - offerta: Convenzione PAT 2022</t>
  </si>
  <si>
    <t>IT221E00607940</t>
  </si>
  <si>
    <t>101828152</t>
  </si>
  <si>
    <t>42306196967</t>
  </si>
  <si>
    <t>energia elettrica periodo 01/11/2023 30/11/2023 conto contrattuale 50266224 COMUNE DI CIVEZZANO -  mercato libero - offerta: Convenzione PAT 2022</t>
  </si>
  <si>
    <t>IT221E00607958</t>
  </si>
  <si>
    <t>101828153</t>
  </si>
  <si>
    <t>42306196960</t>
  </si>
  <si>
    <t>energia elettrica periodo 01/11/2023 30/11/2023 conto contrattuale 50266214 COMUNE DI CIVEZZANO -  mercato libero - offerta: Convenzione PAT 2022</t>
  </si>
  <si>
    <t>IT221E00607730</t>
  </si>
  <si>
    <t>101828145</t>
  </si>
  <si>
    <t>42306196947</t>
  </si>
  <si>
    <t>energia elettrica periodo 01/11/2023 30/11/2023 conto contrattuale 50266201 COMUNE DI CIVEZZANO -  mercato libero - offerta: Convenzione PAT 2022</t>
  </si>
  <si>
    <t>IT221E00607512</t>
  </si>
  <si>
    <t>101828128</t>
  </si>
  <si>
    <t>42306196959</t>
  </si>
  <si>
    <t>energia elettrica periodo 01/11/2023 30/11/2023 conto contrattuale 50266213 COMUNE DI CIVEZZANO -  mercato libero - offerta: Convenzione PAT 2022</t>
  </si>
  <si>
    <t>IT221E00607704</t>
  </si>
  <si>
    <t>101828144</t>
  </si>
  <si>
    <t>42306196961</t>
  </si>
  <si>
    <t>energia elettrica periodo 01/11/2023 30/11/2023 conto contrattuale 50266215 COMUNE DI CIVEZZANO -  mercato libero - offerta: Convenzione PAT 2022</t>
  </si>
  <si>
    <t>IT221E00607768</t>
  </si>
  <si>
    <t>101828147</t>
  </si>
  <si>
    <t>42306196968</t>
  </si>
  <si>
    <t>energia elettrica periodo 01/11/2023 30/11/2023 conto contrattuale 50266225 COMUNE DI CIVEZZANO -  mercato libero - offerta: Convenzione PAT 2022</t>
  </si>
  <si>
    <t>IT221E00607960</t>
  </si>
  <si>
    <t>101828154</t>
  </si>
  <si>
    <t>42306196962</t>
  </si>
  <si>
    <t>energia elettrica periodo 01/11/2023 30/11/2023 conto contrattuale 50266216 COMUNE DI CIVEZZANO -  mercato libero - offerta: Convenzione PAT 2022</t>
  </si>
  <si>
    <t>IT221E00607802</t>
  </si>
  <si>
    <t>101828148</t>
  </si>
  <si>
    <t>42306196955</t>
  </si>
  <si>
    <t>energia elettrica periodo 01/11/2023 30/11/2023 conto contrattuale 50266209 COMUNE DI CIVEZZANO -  mercato libero - offerta: Convenzione PAT 2022</t>
  </si>
  <si>
    <t>IT221E00607670</t>
  </si>
  <si>
    <t>101828138</t>
  </si>
  <si>
    <t>42306178450</t>
  </si>
  <si>
    <t>gas naturale periodo 01/11/2023 30/11/2023 conto contrattuale 50501318 COMUNE DI CIVEZZANO -  mercato libero - offerta: Convenzione Consip 15 - Lotto 4 - Prezzo Variabile 12 mesi</t>
  </si>
  <si>
    <t>10720000067299</t>
  </si>
  <si>
    <t>102446733</t>
  </si>
  <si>
    <t>42306196933</t>
  </si>
  <si>
    <t>energia elettrica periodo 01/11/2023 30/11/2023 conto contrattuale 50266187 COMUNE DI CIVEZZANO -  mercato libero - offerta: Convenzione PAT 2022</t>
  </si>
  <si>
    <t>IT221E00607274</t>
  </si>
  <si>
    <t>101828106</t>
  </si>
  <si>
    <t>42306178442</t>
  </si>
  <si>
    <t>gas naturale periodo 01/11/2023 30/11/2023 conto contrattuale 50501310 COMUNE DI CIVEZZANO -  mercato libero - offerta: Convenzione Consip 15 - Lotto 4 - Prezzo Variabile 12 mesi</t>
  </si>
  <si>
    <t>10720000067935</t>
  </si>
  <si>
    <t>102446778</t>
  </si>
  <si>
    <t>42306178446</t>
  </si>
  <si>
    <t>gas naturale periodo 01/11/2023 30/11/2023 conto contrattuale 50501314 COMUNE DI CIVEZZANO -  mercato libero - offerta: Convenzione Consip 15 - Lotto 4 - Prezzo Variabile 12 mesi</t>
  </si>
  <si>
    <t>10720000067939</t>
  </si>
  <si>
    <t>102446795</t>
  </si>
  <si>
    <t>42306178445</t>
  </si>
  <si>
    <t>gas naturale periodo 01/11/2023 30/11/2023 conto contrattuale 50501313 COMUNE DI CIVEZZANO -  mercato libero - offerta: Convenzione Consip 15 - Lotto 4 - Prezzo Variabile 12 mesi</t>
  </si>
  <si>
    <t>10720000067927</t>
  </si>
  <si>
    <t>102446791</t>
  </si>
  <si>
    <t>42306178443</t>
  </si>
  <si>
    <t>gas naturale periodo 01/11/2023 30/11/2023 conto contrattuale 50501311 COMUNE DI CIVEZZANO -  mercato libero - offerta: Convenzione Consip 15 - Lotto 4 - Prezzo Variabile 12 mesi</t>
  </si>
  <si>
    <t>10720000067937</t>
  </si>
  <si>
    <t>102446782</t>
  </si>
  <si>
    <t>42306178447</t>
  </si>
  <si>
    <t>gas naturale periodo 01/11/2023 30/11/2023 conto contrattuale 50501315 COMUNE DI CIVEZZANO -  mercato libero - offerta: Convenzione Consip 15 - Lotto 4 - Prezzo Variabile 12 mesi</t>
  </si>
  <si>
    <t>10720000067931</t>
  </si>
  <si>
    <t>102446800</t>
  </si>
  <si>
    <t>42306178449</t>
  </si>
  <si>
    <t>gas naturale periodo 01/11/2023 30/11/2023 conto contrattuale 50501317 COMUNE DI CIVEZZANO -  mercato libero - offerta: Convenzione Consip 15 - Lotto 4 - Prezzo Variabile 12 mesi</t>
  </si>
  <si>
    <t>10720000829553</t>
  </si>
  <si>
    <t>102446808</t>
  </si>
  <si>
    <t>42306178444</t>
  </si>
  <si>
    <t>gas naturale periodo 01/11/2023 30/11/2023 conto contrattuale 50501312 COMUNE DI CIVEZZANO -  mercato libero - offerta: Convenzione Consip 15 - Lotto 4 - Prezzo Variabile 12 mesi</t>
  </si>
  <si>
    <t>10720000067929</t>
  </si>
  <si>
    <t>102446787</t>
  </si>
  <si>
    <t>E629/2023</t>
  </si>
  <si>
    <t>STAMPA MASSIVA ED INVIO SALDO IMIS ANNO 2023</t>
  </si>
  <si>
    <t>IT61P0817835222000006075478 CASSA RURALE ALTAVALSUGANA BCC</t>
  </si>
  <si>
    <t>64</t>
  </si>
  <si>
    <t>ASSOCIAZIONE PER IL COORDINAMENTO TEATRALE TRENTINO</t>
  </si>
  <si>
    <t>273</t>
  </si>
  <si>
    <t>COSTI TEATRO RAGAZZI 2023-2024</t>
  </si>
  <si>
    <t>000028009796</t>
  </si>
  <si>
    <t>IT42K0817834661000028009796 - C.R.A. ALTA VALSUGANA, C.R.A. ALTA VALSUGANA</t>
  </si>
  <si>
    <t>2023_25_14</t>
  </si>
  <si>
    <t>100976</t>
  </si>
  <si>
    <t>PALLER SRL</t>
  </si>
  <si>
    <t>849</t>
  </si>
  <si>
    <t>34672</t>
  </si>
  <si>
    <t>000011023396</t>
  </si>
  <si>
    <t>IT20D0828234672000011023396 - C.R.A. TUENNO B.C.C., CLES AG. CENTRO DIREZIONALE</t>
  </si>
  <si>
    <t>393/2</t>
  </si>
  <si>
    <t>CIG: Z4A3D2458C  RIF. PROT. 10651 DD 03/11/2023</t>
  </si>
  <si>
    <t>LEONARDELLI  TECNOLOGIA &amp; CASA S.R.L.</t>
  </si>
  <si>
    <t>220/2023/4</t>
  </si>
  <si>
    <t>IT88</t>
  </si>
  <si>
    <t>000000046270</t>
  </si>
  <si>
    <t>IT88W0817835220000000046270 CASSA RURALE DI PERGINE VALSUGANA SEDE CENTRALE -PERGINE VALSUGANA</t>
  </si>
  <si>
    <t>23205/PA</t>
  </si>
  <si>
    <t>2519</t>
  </si>
  <si>
    <t>CRUSHSITE.IT</t>
  </si>
  <si>
    <t>DI SAMUELE STEFANI</t>
  </si>
  <si>
    <t>147</t>
  </si>
  <si>
    <t>IT71</t>
  </si>
  <si>
    <t>000007300417</t>
  </si>
  <si>
    <t>IT71S0830401807000007300417 - C.RUR DI TRENTO B.C.C., CENTRO STORICO</t>
  </si>
  <si>
    <t>2023168176</t>
  </si>
  <si>
    <t>COMPENSI 2Â° DECADE DICEMBRE 2023</t>
  </si>
  <si>
    <t>2023168058</t>
  </si>
  <si>
    <t>COMPENSI PER RISCOSSIONE COATTIVA 2Â° DECADE DICEMBRE 2023</t>
  </si>
  <si>
    <t>125/PA</t>
  </si>
  <si>
    <t>.OPERAZIONE SOGGETTA A SCISSIONEPAGAMENTO ART. 17 TER DPR 633/72E SUCCESSIVE MODIFICHE .</t>
  </si>
  <si>
    <t>1514</t>
  </si>
  <si>
    <t>Scuola materna di Seregnano</t>
  </si>
  <si>
    <t>1516</t>
  </si>
  <si>
    <t>1515</t>
  </si>
  <si>
    <t>BOSO S.N.C. DI BOSO FRANCESCO E C.</t>
  </si>
  <si>
    <t>3/782</t>
  </si>
  <si>
    <t xml:space="preserve">Destinazione merce: SCUOLA MATERNA SEREGNANO  VIA ALLA VILLA WOLF, 4 Assolve gli obblighi di cui all'art. 62, comma 1, del d.l. 24 gennaio 2012, n. 1, convertito con modificazioni dalla legge 24 marzo 2012, n. 27. </t>
  </si>
  <si>
    <t>01802</t>
  </si>
  <si>
    <t>000007300676</t>
  </si>
  <si>
    <t>IT83F0604501802000007300676 CASSA DI RISPARMIO DI BOLZANO   SPA AGENZIA TRENTO NORD</t>
  </si>
  <si>
    <t>3/781</t>
  </si>
  <si>
    <t xml:space="preserve">Destinazione merce: SCUOLA MATERNA CIVEZZANO Assolve gli obblighi di cui all'art. 62, comma 1, del d.l. 24 gennaio 2012, n. 1, convertito con modificazioni dalla legge 24 marzo 2012, n. 27. </t>
  </si>
  <si>
    <t>importo</t>
  </si>
  <si>
    <t>Cronologico programma</t>
  </si>
  <si>
    <t>NOTE</t>
  </si>
  <si>
    <t>NOTA DI CREDITO PER IMPORTO TOTALE</t>
  </si>
  <si>
    <t>MANDATO 2666/2023</t>
  </si>
  <si>
    <t>SALDATA 2819/2022</t>
  </si>
  <si>
    <t>ESCLUDERE SALDATA CON PAGO PA</t>
  </si>
  <si>
    <t>ESCLUDERE SALDATA IN COMPENSAZIONE</t>
  </si>
  <si>
    <t>ALTRO IMPORTO - IMPORTO PCC ERRATO</t>
  </si>
  <si>
    <t>MANDATO 1194/1195 DEL 2023</t>
  </si>
  <si>
    <t>SALDATA CON NOTA DI CREDITO</t>
  </si>
  <si>
    <t>MANDATO 1690/1691 DEL 2023</t>
  </si>
  <si>
    <t>MANDATO 3018/3021 DEL 2023</t>
  </si>
  <si>
    <t>IVA IMMEDIATA E NON SPLIT</t>
  </si>
  <si>
    <t>MANDATO 128/2023</t>
  </si>
  <si>
    <t>NON PRESENTE PERCHE' PAGATE IN COMPENSAZIONE</t>
  </si>
  <si>
    <t>NON PRESENTE IN PCC PERCHE' SOSPESA</t>
  </si>
  <si>
    <t>NON PRESENTE IN PCC - CORRETTO - PRESCRITTA</t>
  </si>
  <si>
    <t xml:space="preserve">FATTURE NON PRESENTI IN PCC </t>
  </si>
  <si>
    <t>CHIUSO IN PCC MANUALMENTE</t>
  </si>
  <si>
    <t>CHIUSA</t>
  </si>
  <si>
    <t>IMPOSSIBILE CHIUDERE - VERIFICARE</t>
  </si>
  <si>
    <t>09217770156</t>
  </si>
  <si>
    <t>003/14667</t>
  </si>
  <si>
    <t>nota di credito associata</t>
  </si>
  <si>
    <t>n.</t>
  </si>
  <si>
    <t>data</t>
  </si>
  <si>
    <t>17/07/2023</t>
  </si>
  <si>
    <t>mandato</t>
  </si>
  <si>
    <t xml:space="preserve">n. </t>
  </si>
  <si>
    <t xml:space="preserve">data 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</si>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</sst>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#######0"/>
    <numFmt numFmtId="165" formatCode="###0"/>
    <numFmt numFmtId="166" formatCode="#####0"/>
    <numFmt numFmtId="167" formatCode="####0"/>
    <numFmt numFmtId="168" formatCode="#0"/>
    <numFmt numFmtId="169" formatCode="#######0"/>
    <numFmt numFmtId="170" formatCode="dd/mm/yyyy\ hh:mm:ss"/>
    <numFmt numFmtId="171" formatCode="##################0"/>
  </numFmts>
  <fonts count="1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6" fillId="0" borderId="0" applyNumberFormat="0" applyFont="0" applyFill="0" applyBorder="0" applyAlignment="0" applyProtection="0"/>
    <xf numFmtId="43" fontId="17" fillId="0" borderId="0" applyFont="0" applyFill="0" applyBorder="0" applyAlignment="0" applyProtection="0"/>
  </cellStyleXfs>
  <cellXfs count="144">
    <xf numFmtId="0" fontId="0" fillId="0" borderId="0" xfId="0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vertical="center" wrapText="1"/>
    </xf>
    <xf numFmtId="49" fontId="9" fillId="11" borderId="1" xfId="0" applyNumberFormat="1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0" fontId="0" fillId="13" borderId="0" xfId="0" applyFill="1"/>
    <xf numFmtId="14" fontId="0" fillId="13" borderId="0" xfId="0" applyNumberFormat="1" applyFill="1"/>
    <xf numFmtId="2" fontId="0" fillId="13" borderId="0" xfId="0" applyNumberFormat="1" applyFill="1"/>
    <xf numFmtId="0" fontId="0" fillId="0" borderId="0" xfId="1" applyNumberFormat="1" applyFont="1" applyFill="1" applyBorder="1" applyAlignment="1" applyProtection="1">
      <alignment horizontal="left" vertical="center"/>
    </xf>
    <xf numFmtId="165" fontId="0" fillId="0" borderId="0" xfId="1" applyNumberFormat="1" applyFont="1" applyFill="1" applyBorder="1" applyAlignment="1" applyProtection="1">
      <alignment horizontal="center" vertical="center"/>
    </xf>
    <xf numFmtId="166" fontId="0" fillId="0" borderId="0" xfId="1" applyNumberFormat="1" applyFont="1" applyFill="1" applyBorder="1" applyAlignment="1" applyProtection="1">
      <alignment horizontal="center" vertical="center"/>
    </xf>
    <xf numFmtId="0" fontId="0" fillId="0" borderId="0" xfId="1" applyNumberFormat="1" applyFont="1" applyFill="1" applyBorder="1" applyAlignment="1" applyProtection="1">
      <alignment horizontal="center" vertical="center" wrapText="1"/>
    </xf>
    <xf numFmtId="14" fontId="0" fillId="0" borderId="0" xfId="1" applyNumberFormat="1" applyFont="1" applyFill="1" applyBorder="1" applyAlignment="1" applyProtection="1">
      <alignment horizontal="center" vertical="center"/>
    </xf>
    <xf numFmtId="4" fontId="0" fillId="0" borderId="0" xfId="1" applyNumberFormat="1" applyFont="1" applyFill="1" applyBorder="1" applyAlignment="1" applyProtection="1">
      <alignment horizontal="right" vertical="center"/>
    </xf>
    <xf numFmtId="3" fontId="0" fillId="0" borderId="0" xfId="1" applyNumberFormat="1" applyFont="1" applyFill="1" applyBorder="1" applyAlignment="1" applyProtection="1">
      <alignment horizontal="center" vertical="center"/>
    </xf>
    <xf numFmtId="14" fontId="0" fillId="14" borderId="0" xfId="1" applyNumberFormat="1" applyFont="1" applyFill="1" applyBorder="1" applyAlignment="1" applyProtection="1">
      <alignment horizontal="center" vertical="center"/>
    </xf>
    <xf numFmtId="167" fontId="0" fillId="0" borderId="0" xfId="1" applyNumberFormat="1" applyFont="1" applyFill="1" applyBorder="1" applyAlignment="1" applyProtection="1">
      <alignment horizontal="center" vertical="center"/>
    </xf>
    <xf numFmtId="168" fontId="0" fillId="0" borderId="0" xfId="1" applyNumberFormat="1" applyFont="1" applyFill="1" applyBorder="1" applyAlignment="1" applyProtection="1">
      <alignment horizontal="center" vertical="center"/>
    </xf>
    <xf numFmtId="169" fontId="0" fillId="0" borderId="0" xfId="1" applyNumberFormat="1" applyFont="1" applyFill="1" applyBorder="1" applyAlignment="1" applyProtection="1">
      <alignment horizontal="center" vertical="center"/>
    </xf>
    <xf numFmtId="170" fontId="0" fillId="0" borderId="0" xfId="1" applyNumberFormat="1" applyFont="1" applyFill="1" applyBorder="1" applyAlignment="1" applyProtection="1">
      <alignment horizontal="center" vertical="center"/>
    </xf>
    <xf numFmtId="171" fontId="0" fillId="0" borderId="0" xfId="1" applyNumberFormat="1" applyFont="1" applyFill="1" applyBorder="1" applyAlignment="1" applyProtection="1">
      <alignment horizontal="right" vertical="center"/>
    </xf>
    <xf numFmtId="165" fontId="0" fillId="13" borderId="0" xfId="1" applyNumberFormat="1" applyFont="1" applyFill="1" applyBorder="1" applyAlignment="1" applyProtection="1">
      <alignment horizontal="center" vertical="center"/>
    </xf>
    <xf numFmtId="166" fontId="0" fillId="13" borderId="0" xfId="1" applyNumberFormat="1" applyFont="1" applyFill="1" applyBorder="1" applyAlignment="1" applyProtection="1">
      <alignment horizontal="center" vertical="center"/>
    </xf>
    <xf numFmtId="0" fontId="0" fillId="13" borderId="0" xfId="1" applyNumberFormat="1" applyFont="1" applyFill="1" applyBorder="1" applyAlignment="1" applyProtection="1">
      <alignment horizontal="center" vertical="center" wrapText="1"/>
    </xf>
    <xf numFmtId="14" fontId="0" fillId="13" borderId="0" xfId="1" applyNumberFormat="1" applyFont="1" applyFill="1" applyBorder="1" applyAlignment="1" applyProtection="1">
      <alignment horizontal="center" vertical="center"/>
    </xf>
    <xf numFmtId="4" fontId="0" fillId="13" borderId="0" xfId="1" applyNumberFormat="1" applyFont="1" applyFill="1" applyBorder="1" applyAlignment="1" applyProtection="1">
      <alignment horizontal="right" vertical="center"/>
    </xf>
    <xf numFmtId="3" fontId="0" fillId="13" borderId="0" xfId="1" applyNumberFormat="1" applyFont="1" applyFill="1" applyBorder="1" applyAlignment="1" applyProtection="1">
      <alignment horizontal="center" vertical="center"/>
    </xf>
    <xf numFmtId="14" fontId="0" fillId="13" borderId="0" xfId="1" applyNumberFormat="1" applyFont="1" applyFill="1" applyBorder="1" applyAlignment="1" applyProtection="1">
      <alignment horizontal="right" vertical="center"/>
    </xf>
    <xf numFmtId="0" fontId="14" fillId="15" borderId="0" xfId="1" applyFont="1" applyFill="1" applyAlignment="1">
      <alignment horizontal="center" vertical="center" wrapText="1"/>
    </xf>
    <xf numFmtId="1" fontId="0" fillId="13" borderId="0" xfId="0" applyNumberFormat="1" applyFill="1"/>
    <xf numFmtId="0" fontId="0" fillId="8" borderId="0" xfId="1" applyNumberFormat="1" applyFont="1" applyFill="1" applyBorder="1" applyAlignment="1" applyProtection="1">
      <alignment horizontal="left" vertical="center"/>
    </xf>
    <xf numFmtId="165" fontId="0" fillId="8" borderId="0" xfId="1" applyNumberFormat="1" applyFont="1" applyFill="1" applyBorder="1" applyAlignment="1" applyProtection="1">
      <alignment horizontal="center" vertical="center"/>
    </xf>
    <xf numFmtId="0" fontId="0" fillId="8" borderId="0" xfId="1" applyNumberFormat="1" applyFont="1" applyFill="1" applyBorder="1" applyAlignment="1" applyProtection="1">
      <alignment horizontal="center" vertical="center" wrapText="1"/>
    </xf>
    <xf numFmtId="14" fontId="0" fillId="8" borderId="0" xfId="1" applyNumberFormat="1" applyFont="1" applyFill="1" applyBorder="1" applyAlignment="1" applyProtection="1">
      <alignment horizontal="center" vertical="center"/>
    </xf>
    <xf numFmtId="4" fontId="0" fillId="8" borderId="0" xfId="1" applyNumberFormat="1" applyFont="1" applyFill="1" applyBorder="1" applyAlignment="1" applyProtection="1">
      <alignment horizontal="right" vertical="center"/>
    </xf>
    <xf numFmtId="0" fontId="0" fillId="16" borderId="0" xfId="0" applyFill="1"/>
    <xf numFmtId="14" fontId="0" fillId="16" borderId="0" xfId="0" applyNumberFormat="1" applyFill="1"/>
    <xf numFmtId="2" fontId="0" fillId="16" borderId="0" xfId="0" applyNumberFormat="1" applyFill="1"/>
    <xf numFmtId="1" fontId="0" fillId="16" borderId="0" xfId="0" applyNumberFormat="1" applyFill="1"/>
    <xf numFmtId="0" fontId="1" fillId="8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165" fontId="0" fillId="14" borderId="0" xfId="1" applyNumberFormat="1" applyFont="1" applyFill="1" applyBorder="1" applyAlignment="1" applyProtection="1">
      <alignment horizontal="center" vertical="center"/>
    </xf>
    <xf numFmtId="166" fontId="0" fillId="14" borderId="0" xfId="1" applyNumberFormat="1" applyFont="1" applyFill="1" applyBorder="1" applyAlignment="1" applyProtection="1">
      <alignment horizontal="center" vertical="center"/>
    </xf>
    <xf numFmtId="0" fontId="0" fillId="14" borderId="0" xfId="1" applyNumberFormat="1" applyFont="1" applyFill="1" applyBorder="1" applyAlignment="1" applyProtection="1">
      <alignment horizontal="center" vertical="center" wrapText="1"/>
    </xf>
    <xf numFmtId="4" fontId="0" fillId="14" borderId="0" xfId="1" applyNumberFormat="1" applyFont="1" applyFill="1" applyBorder="1" applyAlignment="1" applyProtection="1">
      <alignment horizontal="right" vertical="center"/>
    </xf>
    <xf numFmtId="3" fontId="0" fillId="14" borderId="0" xfId="1" applyNumberFormat="1" applyFont="1" applyFill="1" applyBorder="1" applyAlignment="1" applyProtection="1">
      <alignment horizontal="center" vertical="center"/>
    </xf>
    <xf numFmtId="14" fontId="0" fillId="14" borderId="0" xfId="1" applyNumberFormat="1" applyFont="1" applyFill="1" applyBorder="1" applyAlignment="1" applyProtection="1">
      <alignment horizontal="right" vertical="center"/>
    </xf>
    <xf numFmtId="165" fontId="0" fillId="17" borderId="0" xfId="1" applyNumberFormat="1" applyFont="1" applyFill="1" applyBorder="1" applyAlignment="1" applyProtection="1">
      <alignment horizontal="center" vertical="center"/>
    </xf>
    <xf numFmtId="166" fontId="0" fillId="17" borderId="0" xfId="1" applyNumberFormat="1" applyFont="1" applyFill="1" applyBorder="1" applyAlignment="1" applyProtection="1">
      <alignment horizontal="center" vertical="center"/>
    </xf>
    <xf numFmtId="0" fontId="0" fillId="17" borderId="0" xfId="1" applyNumberFormat="1" applyFont="1" applyFill="1" applyBorder="1" applyAlignment="1" applyProtection="1">
      <alignment horizontal="center" vertical="center" wrapText="1"/>
    </xf>
    <xf numFmtId="14" fontId="0" fillId="17" borderId="0" xfId="1" applyNumberFormat="1" applyFont="1" applyFill="1" applyBorder="1" applyAlignment="1" applyProtection="1">
      <alignment horizontal="center" vertical="center"/>
    </xf>
    <xf numFmtId="4" fontId="0" fillId="17" borderId="0" xfId="1" applyNumberFormat="1" applyFont="1" applyFill="1" applyBorder="1" applyAlignment="1" applyProtection="1">
      <alignment horizontal="right" vertical="center"/>
    </xf>
    <xf numFmtId="3" fontId="0" fillId="17" borderId="0" xfId="1" applyNumberFormat="1" applyFont="1" applyFill="1" applyBorder="1" applyAlignment="1" applyProtection="1">
      <alignment horizontal="center" vertical="center"/>
    </xf>
    <xf numFmtId="14" fontId="0" fillId="17" borderId="0" xfId="1" applyNumberFormat="1" applyFont="1" applyFill="1" applyBorder="1" applyAlignment="1" applyProtection="1">
      <alignment horizontal="right" vertical="center"/>
    </xf>
    <xf numFmtId="165" fontId="0" fillId="18" borderId="0" xfId="1" applyNumberFormat="1" applyFont="1" applyFill="1" applyBorder="1" applyAlignment="1" applyProtection="1">
      <alignment horizontal="center" vertical="center"/>
    </xf>
    <xf numFmtId="166" fontId="0" fillId="18" borderId="0" xfId="1" applyNumberFormat="1" applyFont="1" applyFill="1" applyBorder="1" applyAlignment="1" applyProtection="1">
      <alignment horizontal="center" vertical="center"/>
    </xf>
    <xf numFmtId="0" fontId="0" fillId="18" borderId="0" xfId="1" applyNumberFormat="1" applyFont="1" applyFill="1" applyBorder="1" applyAlignment="1" applyProtection="1">
      <alignment horizontal="center" vertical="center" wrapText="1"/>
    </xf>
    <xf numFmtId="14" fontId="0" fillId="18" borderId="0" xfId="1" applyNumberFormat="1" applyFont="1" applyFill="1" applyBorder="1" applyAlignment="1" applyProtection="1">
      <alignment horizontal="center" vertical="center"/>
    </xf>
    <xf numFmtId="4" fontId="0" fillId="18" borderId="0" xfId="1" applyNumberFormat="1" applyFont="1" applyFill="1" applyBorder="1" applyAlignment="1" applyProtection="1">
      <alignment horizontal="right" vertical="center"/>
    </xf>
    <xf numFmtId="3" fontId="0" fillId="18" borderId="0" xfId="1" applyNumberFormat="1" applyFont="1" applyFill="1" applyBorder="1" applyAlignment="1" applyProtection="1">
      <alignment horizontal="center" vertical="center"/>
    </xf>
    <xf numFmtId="14" fontId="0" fillId="18" borderId="0" xfId="1" applyNumberFormat="1" applyFont="1" applyFill="1" applyBorder="1" applyAlignment="1" applyProtection="1">
      <alignment horizontal="right" vertical="center"/>
    </xf>
    <xf numFmtId="165" fontId="18" fillId="19" borderId="0" xfId="1" applyNumberFormat="1" applyFont="1" applyFill="1" applyBorder="1" applyAlignment="1" applyProtection="1">
      <alignment horizontal="center" vertical="center"/>
    </xf>
    <xf numFmtId="166" fontId="18" fillId="19" borderId="0" xfId="1" applyNumberFormat="1" applyFont="1" applyFill="1" applyBorder="1" applyAlignment="1" applyProtection="1">
      <alignment horizontal="center" vertical="center"/>
    </xf>
    <xf numFmtId="0" fontId="18" fillId="19" borderId="0" xfId="1" applyNumberFormat="1" applyFont="1" applyFill="1" applyBorder="1" applyAlignment="1" applyProtection="1">
      <alignment horizontal="center" vertical="center" wrapText="1"/>
    </xf>
    <xf numFmtId="14" fontId="18" fillId="19" borderId="0" xfId="1" applyNumberFormat="1" applyFont="1" applyFill="1" applyBorder="1" applyAlignment="1" applyProtection="1">
      <alignment horizontal="center" vertical="center"/>
    </xf>
    <xf numFmtId="4" fontId="18" fillId="19" borderId="0" xfId="1" applyNumberFormat="1" applyFont="1" applyFill="1" applyBorder="1" applyAlignment="1" applyProtection="1">
      <alignment horizontal="right" vertical="center"/>
    </xf>
    <xf numFmtId="3" fontId="18" fillId="19" borderId="0" xfId="1" applyNumberFormat="1" applyFont="1" applyFill="1" applyBorder="1" applyAlignment="1" applyProtection="1">
      <alignment horizontal="center" vertical="center"/>
    </xf>
    <xf numFmtId="14" fontId="18" fillId="19" borderId="0" xfId="1" applyNumberFormat="1" applyFont="1" applyFill="1" applyBorder="1" applyAlignment="1" applyProtection="1">
      <alignment horizontal="right" vertical="center"/>
    </xf>
    <xf numFmtId="2" fontId="0" fillId="14" borderId="0" xfId="0" applyNumberFormat="1" applyFill="1"/>
    <xf numFmtId="2" fontId="0" fillId="8" borderId="0" xfId="0" applyNumberFormat="1" applyFill="1"/>
    <xf numFmtId="43" fontId="14" fillId="15" borderId="0" xfId="2" applyFont="1" applyFill="1" applyAlignment="1">
      <alignment horizontal="center" vertical="center" wrapText="1"/>
    </xf>
    <xf numFmtId="43" fontId="0" fillId="13" borderId="0" xfId="2" applyFont="1" applyFill="1" applyBorder="1" applyAlignment="1" applyProtection="1">
      <alignment horizontal="right" vertical="center"/>
    </xf>
    <xf numFmtId="43" fontId="0" fillId="0" borderId="0" xfId="2" applyFont="1"/>
    <xf numFmtId="43" fontId="1" fillId="2" borderId="1" xfId="2" applyFont="1" applyFill="1" applyBorder="1" applyAlignment="1" applyProtection="1">
      <alignment horizontal="center" vertical="center" wrapText="1"/>
    </xf>
    <xf numFmtId="43" fontId="0" fillId="13" borderId="0" xfId="2" applyFont="1" applyFill="1"/>
    <xf numFmtId="43" fontId="0" fillId="0" borderId="0" xfId="2" applyFont="1" applyAlignment="1">
      <alignment horizontal="right"/>
    </xf>
    <xf numFmtId="49" fontId="0" fillId="13" borderId="0" xfId="1" applyNumberFormat="1" applyFont="1" applyFill="1" applyBorder="1" applyAlignment="1" applyProtection="1">
      <alignment horizontal="center" vertical="center" wrapText="1"/>
    </xf>
    <xf numFmtId="2" fontId="18" fillId="15" borderId="0" xfId="0" applyNumberFormat="1" applyFont="1" applyFill="1"/>
    <xf numFmtId="0" fontId="0" fillId="20" borderId="0" xfId="1" applyNumberFormat="1" applyFont="1" applyFill="1" applyBorder="1" applyAlignment="1" applyProtection="1">
      <alignment horizontal="center" vertical="center"/>
    </xf>
    <xf numFmtId="164" fontId="0" fillId="20" borderId="0" xfId="1" applyNumberFormat="1" applyFont="1" applyFill="1" applyBorder="1" applyAlignment="1" applyProtection="1">
      <alignment horizontal="center" vertical="center"/>
    </xf>
    <xf numFmtId="0" fontId="0" fillId="20" borderId="0" xfId="1" applyNumberFormat="1" applyFont="1" applyFill="1" applyBorder="1" applyAlignment="1" applyProtection="1">
      <alignment horizontal="left" vertical="center"/>
    </xf>
    <xf numFmtId="165" fontId="0" fillId="20" borderId="0" xfId="1" applyNumberFormat="1" applyFont="1" applyFill="1" applyBorder="1" applyAlignment="1" applyProtection="1">
      <alignment horizontal="center" vertical="center"/>
    </xf>
    <xf numFmtId="166" fontId="0" fillId="20" borderId="0" xfId="1" applyNumberFormat="1" applyFont="1" applyFill="1" applyBorder="1" applyAlignment="1" applyProtection="1">
      <alignment horizontal="center" vertical="center"/>
    </xf>
    <xf numFmtId="0" fontId="0" fillId="20" borderId="0" xfId="1" applyNumberFormat="1" applyFont="1" applyFill="1" applyBorder="1" applyAlignment="1" applyProtection="1">
      <alignment horizontal="center" vertical="center" wrapText="1"/>
    </xf>
    <xf numFmtId="14" fontId="0" fillId="20" borderId="0" xfId="1" applyNumberFormat="1" applyFont="1" applyFill="1" applyBorder="1" applyAlignment="1" applyProtection="1">
      <alignment horizontal="center" vertical="center"/>
    </xf>
    <xf numFmtId="3" fontId="0" fillId="20" borderId="0" xfId="1" applyNumberFormat="1" applyFont="1" applyFill="1" applyBorder="1" applyAlignment="1" applyProtection="1">
      <alignment horizontal="center" vertical="center"/>
    </xf>
    <xf numFmtId="0" fontId="0" fillId="13" borderId="0" xfId="0" applyFill="1" applyAlignment="1">
      <alignment horizontal="left"/>
    </xf>
    <xf numFmtId="43" fontId="15" fillId="0" borderId="0" xfId="2" applyFont="1" applyAlignment="1">
      <alignment horizontal="right"/>
    </xf>
    <xf numFmtId="49" fontId="0" fillId="16" borderId="0" xfId="0" applyNumberFormat="1" applyFill="1"/>
    <xf numFmtId="0" fontId="0" fillId="16" borderId="0" xfId="0" applyFill="1" applyAlignment="1">
      <alignment horizontal="left"/>
    </xf>
    <xf numFmtId="0" fontId="1" fillId="21" borderId="3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2" borderId="2" xfId="0" applyNumberFormat="1" applyFont="1" applyFill="1" applyBorder="1" applyAlignment="1">
      <alignment horizontal="center" vertical="center" wrapText="1"/>
    </xf>
    <xf numFmtId="2" fontId="1" fillId="12" borderId="7" xfId="0" applyNumberFormat="1" applyFont="1" applyFill="1" applyBorder="1" applyAlignment="1">
      <alignment horizontal="center" vertical="center" wrapText="1"/>
    </xf>
    <xf numFmtId="2" fontId="1" fillId="12" borderId="6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 wrapText="1"/>
    </xf>
    <xf numFmtId="0" fontId="1" fillId="21" borderId="5" xfId="0" applyFont="1" applyFill="1" applyBorder="1" applyAlignment="1">
      <alignment horizontal="center" vertical="center" wrapText="1"/>
    </xf>
    <xf numFmtId="0" fontId="1" fillId="21" borderId="4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3" fontId="1" fillId="2" borderId="1" xfId="2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3">
    <cellStyle name="Migliaia" xfId="2" builtinId="3"/>
    <cellStyle name="Normal" xfId="1" xr:uid="{00000000-0005-0000-0000-000001000000}"/>
    <cellStyle name="Normale" xfId="0" builtinId="0"/>
  </cellStyles>
  <dxfs count="2">
    <dxf>
      <fill>
        <patternFill patternType="solid">
          <fgColor rgb="FFFFC00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FA237"/>
  <sheetViews>
    <sheetView tabSelected="1" topLeftCell="A18" zoomScale="85" zoomScaleNormal="85" workbookViewId="0">
      <selection activeCell="AJ41" sqref="AJ41"/>
    </sheetView>
  </sheetViews>
  <sheetFormatPr defaultColWidth="9.140625" defaultRowHeight="15" x14ac:dyDescent="0.25"/>
  <cols>
    <col min="1" max="1" width="32.7109375" style="5" customWidth="1"/>
    <col min="2" max="2" width="39" style="5" customWidth="1"/>
    <col min="3" max="3" width="30.85546875" style="5" customWidth="1"/>
    <col min="4" max="4" width="23.85546875" style="5" customWidth="1"/>
    <col min="5" max="6" width="31.7109375" style="2" customWidth="1"/>
    <col min="7" max="7" width="25" style="2" customWidth="1"/>
    <col min="8" max="8" width="19.85546875" style="3" customWidth="1"/>
    <col min="9" max="9" width="27.42578125" style="105" hidden="1" customWidth="1"/>
    <col min="10" max="10" width="23.140625" style="2" hidden="1" customWidth="1"/>
    <col min="11" max="11" width="23.42578125" style="2" hidden="1" customWidth="1"/>
    <col min="12" max="12" width="38.7109375" style="2" hidden="1" customWidth="1"/>
    <col min="13" max="13" width="37.140625" style="2" hidden="1" customWidth="1"/>
    <col min="14" max="14" width="47.7109375" style="2" hidden="1" customWidth="1"/>
    <col min="15" max="15" width="26.85546875" style="2" bestFit="1" customWidth="1"/>
    <col min="16" max="16" width="24.85546875" style="15" hidden="1" customWidth="1"/>
    <col min="17" max="17" width="25.42578125" style="16" hidden="1" customWidth="1"/>
    <col min="18" max="18" width="31" style="16" hidden="1" customWidth="1"/>
    <col min="19" max="19" width="27.5703125" style="15" hidden="1" customWidth="1"/>
    <col min="20" max="20" width="24.42578125" style="10" customWidth="1"/>
    <col min="21" max="25" width="24.42578125" style="10" hidden="1" customWidth="1"/>
    <col min="26" max="26" width="13.42578125" style="5" hidden="1" customWidth="1"/>
    <col min="27" max="27" width="20.42578125" hidden="1" customWidth="1"/>
    <col min="28" max="81" width="9.140625" style="143"/>
    <col min="16383" max="16384" width="39.140625" customWidth="1"/>
  </cols>
  <sheetData>
    <row r="1" spans="1:81" hidden="1" x14ac:dyDescent="0.25">
      <c r="A1" s="6">
        <f>0</f>
        <v>0</v>
      </c>
      <c r="B1" s="6">
        <f>0</f>
        <v>0</v>
      </c>
      <c r="C1" s="6">
        <f>0</f>
        <v>0</v>
      </c>
      <c r="E1" s="5"/>
      <c r="F1" s="5"/>
      <c r="G1" s="5"/>
      <c r="H1" s="1"/>
      <c r="I1" s="2"/>
      <c r="O1" s="4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</row>
    <row r="2" spans="1:81" x14ac:dyDescent="0.25">
      <c r="A2" t="s">
        <v>24</v>
      </c>
      <c r="B2" t="s">
        <v>50</v>
      </c>
      <c r="C2" t="s">
        <v>51</v>
      </c>
      <c r="D2" t="s">
        <v>51</v>
      </c>
      <c r="E2" t="s">
        <v>51</v>
      </c>
      <c r="F2" t="s">
        <v>51</v>
      </c>
      <c r="G2" t="s">
        <v>51</v>
      </c>
      <c r="H2" t="s">
        <v>51</v>
      </c>
      <c r="I2" s="102" t="s">
        <v>51</v>
      </c>
      <c r="J2"/>
      <c r="K2"/>
      <c r="L2"/>
      <c r="M2"/>
      <c r="N2" t="s">
        <v>51</v>
      </c>
      <c r="O2" t="s">
        <v>51</v>
      </c>
      <c r="P2" t="s">
        <v>51</v>
      </c>
      <c r="Q2" t="s">
        <v>51</v>
      </c>
      <c r="R2" t="s">
        <v>51</v>
      </c>
      <c r="S2" t="s">
        <v>51</v>
      </c>
      <c r="T2" t="s">
        <v>51</v>
      </c>
      <c r="U2"/>
      <c r="V2"/>
      <c r="W2"/>
      <c r="X2"/>
      <c r="Y2"/>
      <c r="Z2" t="s">
        <v>51</v>
      </c>
    </row>
    <row r="3" spans="1:81" x14ac:dyDescent="0.25">
      <c r="A3" t="s">
        <v>22</v>
      </c>
      <c r="B3" t="s">
        <v>52</v>
      </c>
      <c r="C3" t="s">
        <v>51</v>
      </c>
      <c r="D3" t="s">
        <v>51</v>
      </c>
      <c r="E3" t="s">
        <v>51</v>
      </c>
      <c r="F3" t="s">
        <v>51</v>
      </c>
      <c r="G3" t="s">
        <v>51</v>
      </c>
      <c r="H3" t="s">
        <v>51</v>
      </c>
      <c r="I3" s="102" t="s">
        <v>51</v>
      </c>
      <c r="J3"/>
      <c r="K3"/>
      <c r="L3"/>
      <c r="M3"/>
      <c r="N3" t="s">
        <v>51</v>
      </c>
      <c r="O3" t="s">
        <v>51</v>
      </c>
      <c r="P3" t="s">
        <v>51</v>
      </c>
      <c r="Q3" t="s">
        <v>51</v>
      </c>
      <c r="R3" t="s">
        <v>51</v>
      </c>
      <c r="S3" t="s">
        <v>51</v>
      </c>
      <c r="T3" t="s">
        <v>51</v>
      </c>
      <c r="U3"/>
      <c r="V3"/>
      <c r="W3"/>
      <c r="X3"/>
      <c r="Y3"/>
      <c r="Z3" t="s">
        <v>51</v>
      </c>
    </row>
    <row r="4" spans="1:81" x14ac:dyDescent="0.25">
      <c r="A4" t="s">
        <v>23</v>
      </c>
      <c r="B4" t="s">
        <v>53</v>
      </c>
      <c r="C4" t="s">
        <v>51</v>
      </c>
      <c r="D4" t="s">
        <v>51</v>
      </c>
      <c r="E4" t="s">
        <v>51</v>
      </c>
      <c r="F4" t="s">
        <v>51</v>
      </c>
      <c r="G4" t="s">
        <v>51</v>
      </c>
      <c r="H4" t="s">
        <v>51</v>
      </c>
      <c r="I4" s="102" t="s">
        <v>51</v>
      </c>
      <c r="J4"/>
      <c r="K4"/>
      <c r="L4"/>
      <c r="M4"/>
      <c r="N4" t="s">
        <v>51</v>
      </c>
      <c r="O4" t="s">
        <v>51</v>
      </c>
      <c r="P4" t="s">
        <v>51</v>
      </c>
      <c r="Q4" t="s">
        <v>51</v>
      </c>
      <c r="R4" t="s">
        <v>51</v>
      </c>
      <c r="S4" t="s">
        <v>51</v>
      </c>
      <c r="T4" t="s">
        <v>51</v>
      </c>
      <c r="U4"/>
      <c r="V4"/>
      <c r="W4"/>
      <c r="X4"/>
      <c r="Y4"/>
      <c r="Z4" t="s">
        <v>51</v>
      </c>
    </row>
    <row r="5" spans="1:81" ht="40.5" customHeight="1" x14ac:dyDescent="0.25">
      <c r="A5" s="138" t="s">
        <v>4</v>
      </c>
      <c r="B5" s="138"/>
      <c r="C5" s="139" t="s">
        <v>8</v>
      </c>
      <c r="D5" s="139"/>
      <c r="E5" s="140" t="s">
        <v>10</v>
      </c>
      <c r="F5" s="140"/>
      <c r="G5" s="140"/>
      <c r="H5" s="140"/>
      <c r="I5" s="141"/>
      <c r="J5" s="11"/>
      <c r="K5" s="11"/>
      <c r="L5" s="11"/>
      <c r="M5" s="11"/>
      <c r="N5" s="11"/>
      <c r="O5" s="129" t="s">
        <v>49</v>
      </c>
      <c r="P5" s="126" t="s">
        <v>19</v>
      </c>
      <c r="Q5" s="127"/>
      <c r="R5" s="127"/>
      <c r="S5" s="128"/>
      <c r="T5" s="14" t="s">
        <v>32</v>
      </c>
      <c r="U5" s="132" t="s">
        <v>1078</v>
      </c>
      <c r="V5" s="133"/>
      <c r="W5" s="134"/>
      <c r="X5" s="135" t="s">
        <v>1082</v>
      </c>
      <c r="Y5" s="136"/>
      <c r="Z5" s="137"/>
      <c r="AA5" s="122" t="s">
        <v>1085</v>
      </c>
    </row>
    <row r="6" spans="1:81" ht="15" customHeight="1" x14ac:dyDescent="0.25">
      <c r="A6" s="138" t="s">
        <v>5</v>
      </c>
      <c r="B6" s="138" t="s">
        <v>6</v>
      </c>
      <c r="C6" s="139" t="s">
        <v>7</v>
      </c>
      <c r="D6" s="139" t="s">
        <v>21</v>
      </c>
      <c r="E6" s="11" t="s">
        <v>0</v>
      </c>
      <c r="F6" s="11" t="s">
        <v>2</v>
      </c>
      <c r="G6" s="140" t="s">
        <v>9</v>
      </c>
      <c r="H6" s="140"/>
      <c r="I6" s="141"/>
      <c r="J6" s="140"/>
      <c r="K6" s="140"/>
      <c r="L6" s="140"/>
      <c r="M6" s="140"/>
      <c r="N6" s="140"/>
      <c r="O6" s="130"/>
      <c r="P6" s="123" t="s">
        <v>33</v>
      </c>
      <c r="Q6" s="123" t="s">
        <v>34</v>
      </c>
      <c r="R6" s="123" t="s">
        <v>35</v>
      </c>
      <c r="S6" s="123" t="s">
        <v>36</v>
      </c>
      <c r="T6" s="125" t="s">
        <v>18</v>
      </c>
      <c r="U6" s="69" t="s">
        <v>1079</v>
      </c>
      <c r="V6" s="69" t="s">
        <v>1080</v>
      </c>
      <c r="W6" s="69" t="s">
        <v>1054</v>
      </c>
      <c r="X6" s="120" t="s">
        <v>1083</v>
      </c>
      <c r="Y6" s="120" t="s">
        <v>1084</v>
      </c>
      <c r="Z6" s="120" t="s">
        <v>1054</v>
      </c>
      <c r="AA6" s="122"/>
    </row>
    <row r="7" spans="1:81" ht="100.5" customHeight="1" x14ac:dyDescent="0.25">
      <c r="A7" s="138"/>
      <c r="B7" s="138"/>
      <c r="C7" s="139"/>
      <c r="D7" s="142"/>
      <c r="E7" s="11" t="s">
        <v>1</v>
      </c>
      <c r="F7" s="11" t="s">
        <v>3</v>
      </c>
      <c r="G7" s="11" t="s">
        <v>11</v>
      </c>
      <c r="H7" s="12" t="s">
        <v>20</v>
      </c>
      <c r="I7" s="103" t="s">
        <v>12</v>
      </c>
      <c r="J7" s="13" t="s">
        <v>1054</v>
      </c>
      <c r="K7" s="13" t="s">
        <v>1055</v>
      </c>
      <c r="L7" s="13" t="s">
        <v>1056</v>
      </c>
      <c r="M7" s="13" t="s">
        <v>1073</v>
      </c>
      <c r="N7" s="13" t="s">
        <v>13</v>
      </c>
      <c r="O7" s="131"/>
      <c r="P7" s="124"/>
      <c r="Q7" s="124"/>
      <c r="R7" s="124"/>
      <c r="S7" s="124"/>
      <c r="T7" s="125"/>
      <c r="U7" s="14"/>
      <c r="V7" s="14"/>
      <c r="W7" s="14"/>
      <c r="X7" s="121"/>
      <c r="Y7" s="121"/>
      <c r="Z7" s="121"/>
      <c r="AA7" s="122"/>
    </row>
    <row r="8" spans="1:81" s="35" customFormat="1" x14ac:dyDescent="0.25">
      <c r="A8" s="35" t="s">
        <v>54</v>
      </c>
      <c r="B8" s="35" t="s">
        <v>55</v>
      </c>
      <c r="C8" s="116">
        <v>1336610587</v>
      </c>
      <c r="D8" s="35" t="s">
        <v>56</v>
      </c>
      <c r="E8" s="35" t="s">
        <v>57</v>
      </c>
      <c r="F8" s="35" t="s">
        <v>58</v>
      </c>
      <c r="G8" s="35">
        <v>1618001287</v>
      </c>
      <c r="H8" s="36">
        <v>43110</v>
      </c>
      <c r="I8" s="104">
        <v>92.42</v>
      </c>
      <c r="J8" s="37">
        <f>SUMIF($J$110:$J$235,G8,$K$110:$K$235)</f>
        <v>0</v>
      </c>
      <c r="K8" s="59">
        <f>SUMIF($J$110:$J$235,G8,$G$110:$G$235)</f>
        <v>0</v>
      </c>
      <c r="L8" s="59"/>
      <c r="M8" s="37"/>
      <c r="N8" s="35" t="s">
        <v>60</v>
      </c>
      <c r="O8" s="37">
        <v>75.75</v>
      </c>
      <c r="P8" s="37">
        <v>0</v>
      </c>
      <c r="Q8" s="37">
        <v>0</v>
      </c>
      <c r="R8" s="37">
        <v>0</v>
      </c>
      <c r="S8" s="37">
        <v>0</v>
      </c>
      <c r="T8" s="99">
        <v>75.75</v>
      </c>
      <c r="U8" s="37"/>
      <c r="V8" s="37"/>
      <c r="W8" s="37"/>
      <c r="X8" s="37"/>
      <c r="Y8" s="37"/>
      <c r="Z8" s="35" t="s">
        <v>61</v>
      </c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</row>
    <row r="9" spans="1:81" s="35" customFormat="1" x14ac:dyDescent="0.25">
      <c r="A9" s="35" t="s">
        <v>54</v>
      </c>
      <c r="B9" s="35" t="s">
        <v>55</v>
      </c>
      <c r="C9" s="35" t="s">
        <v>62</v>
      </c>
      <c r="D9" s="35" t="s">
        <v>63</v>
      </c>
      <c r="E9" s="35" t="s">
        <v>64</v>
      </c>
      <c r="F9" s="35" t="s">
        <v>65</v>
      </c>
      <c r="G9" s="35" t="s">
        <v>66</v>
      </c>
      <c r="H9" s="36">
        <v>45163</v>
      </c>
      <c r="I9" s="104">
        <v>50</v>
      </c>
      <c r="J9" s="37">
        <f>SUMIF($J$110:$J$235,G9,$K$110:$K$235)</f>
        <v>0</v>
      </c>
      <c r="K9" s="59">
        <f>SUMIF($J$110:$J$235,G9,$G$110:$G$235)</f>
        <v>0</v>
      </c>
      <c r="L9" s="37"/>
      <c r="M9" s="37"/>
      <c r="N9" s="35" t="s">
        <v>60</v>
      </c>
      <c r="O9" s="37">
        <v>50</v>
      </c>
      <c r="P9" s="37">
        <v>0</v>
      </c>
      <c r="Q9" s="37">
        <v>0</v>
      </c>
      <c r="R9" s="37">
        <v>0</v>
      </c>
      <c r="S9" s="37">
        <v>0</v>
      </c>
      <c r="T9" s="99">
        <v>50</v>
      </c>
      <c r="U9" s="37"/>
      <c r="V9" s="37"/>
      <c r="W9" s="37"/>
      <c r="X9" s="37"/>
      <c r="Y9" s="37"/>
      <c r="Z9" s="35" t="s">
        <v>61</v>
      </c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</row>
    <row r="10" spans="1:81" hidden="1" x14ac:dyDescent="0.25">
      <c r="A10" t="s">
        <v>54</v>
      </c>
      <c r="B10" t="s">
        <v>67</v>
      </c>
      <c r="C10" t="s">
        <v>68</v>
      </c>
      <c r="D10" t="s">
        <v>69</v>
      </c>
      <c r="E10" t="s">
        <v>70</v>
      </c>
      <c r="F10" t="s">
        <v>71</v>
      </c>
      <c r="G10" t="s">
        <v>72</v>
      </c>
      <c r="H10" s="34">
        <v>45121</v>
      </c>
      <c r="I10" s="33">
        <v>479.33</v>
      </c>
      <c r="J10" s="33"/>
      <c r="K10" s="33"/>
      <c r="L10" s="33"/>
      <c r="M10" s="33"/>
      <c r="N10" t="s">
        <v>73</v>
      </c>
      <c r="O10" s="33">
        <v>479.33</v>
      </c>
      <c r="P10" s="33">
        <v>0</v>
      </c>
      <c r="Q10" s="33">
        <v>0</v>
      </c>
      <c r="R10" s="33">
        <v>0</v>
      </c>
      <c r="S10" s="33">
        <v>0</v>
      </c>
      <c r="T10" s="33">
        <v>-479.33</v>
      </c>
      <c r="U10" s="33"/>
      <c r="V10" s="33"/>
      <c r="W10" s="33"/>
      <c r="X10" s="33"/>
      <c r="Y10" s="33"/>
      <c r="Z10" t="s">
        <v>61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</row>
    <row r="11" spans="1:81" hidden="1" x14ac:dyDescent="0.25">
      <c r="A11" s="65" t="s">
        <v>54</v>
      </c>
      <c r="B11" s="65" t="s">
        <v>74</v>
      </c>
      <c r="C11" s="118" t="s">
        <v>75</v>
      </c>
      <c r="D11" s="65" t="s">
        <v>76</v>
      </c>
      <c r="E11" s="65" t="s">
        <v>77</v>
      </c>
      <c r="F11" s="65" t="s">
        <v>78</v>
      </c>
      <c r="G11" s="119">
        <v>100385</v>
      </c>
      <c r="H11" s="66">
        <v>45085</v>
      </c>
      <c r="I11" s="67">
        <v>1240.74</v>
      </c>
      <c r="J11" s="67">
        <f>SUMIF($J$110:$J$235,G11,$K$110:$K$235)</f>
        <v>0</v>
      </c>
      <c r="K11" s="68">
        <f>SUMIF($J$110:$J$235,G11,$G$110:$G$235)</f>
        <v>0</v>
      </c>
      <c r="L11" s="67" t="s">
        <v>1057</v>
      </c>
      <c r="M11" s="107" t="s">
        <v>1075</v>
      </c>
      <c r="N11" s="65" t="s">
        <v>60</v>
      </c>
      <c r="O11" s="67">
        <v>1017</v>
      </c>
      <c r="P11" s="67">
        <v>0</v>
      </c>
      <c r="Q11" s="67">
        <v>0</v>
      </c>
      <c r="R11" s="67">
        <v>0</v>
      </c>
      <c r="S11" s="67">
        <v>0</v>
      </c>
      <c r="T11" s="67">
        <v>1017</v>
      </c>
      <c r="U11" s="118">
        <v>200045</v>
      </c>
      <c r="V11" s="118" t="s">
        <v>1081</v>
      </c>
      <c r="W11" s="67">
        <v>1017</v>
      </c>
      <c r="X11" s="118"/>
      <c r="Y11" s="118"/>
      <c r="Z11" s="67"/>
      <c r="AA11" s="118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</row>
    <row r="12" spans="1:81" x14ac:dyDescent="0.25">
      <c r="A12" s="35" t="s">
        <v>54</v>
      </c>
      <c r="B12" s="35" t="s">
        <v>55</v>
      </c>
      <c r="C12" s="35" t="s">
        <v>79</v>
      </c>
      <c r="D12" s="35" t="s">
        <v>80</v>
      </c>
      <c r="E12" s="35" t="s">
        <v>81</v>
      </c>
      <c r="F12" s="35" t="s">
        <v>82</v>
      </c>
      <c r="G12" s="35" t="s">
        <v>83</v>
      </c>
      <c r="H12" s="36">
        <v>45169</v>
      </c>
      <c r="I12" s="104">
        <v>744.93</v>
      </c>
      <c r="J12" s="37">
        <f>SUMIF($J$110:$J$235,G12,$K$110:$K$235)</f>
        <v>0</v>
      </c>
      <c r="K12" s="59">
        <f>SUMIF($J$110:$J$235,G12,$G$110:$G$235)</f>
        <v>0</v>
      </c>
      <c r="L12" s="37"/>
      <c r="M12" s="37"/>
      <c r="N12" s="35" t="s">
        <v>60</v>
      </c>
      <c r="O12" s="37">
        <v>610.6</v>
      </c>
      <c r="P12" s="37">
        <v>0</v>
      </c>
      <c r="Q12" s="37">
        <v>0</v>
      </c>
      <c r="R12" s="37">
        <v>0</v>
      </c>
      <c r="S12" s="37">
        <v>582</v>
      </c>
      <c r="T12" s="99">
        <v>28.6</v>
      </c>
      <c r="U12" s="37"/>
      <c r="V12" s="37"/>
      <c r="W12" s="37"/>
      <c r="X12" s="37"/>
      <c r="Y12" s="37"/>
      <c r="Z12" s="67" t="s">
        <v>61</v>
      </c>
      <c r="AA12" s="118"/>
    </row>
    <row r="13" spans="1:81" x14ac:dyDescent="0.25">
      <c r="A13" s="35" t="s">
        <v>54</v>
      </c>
      <c r="B13" s="35" t="s">
        <v>84</v>
      </c>
      <c r="C13" s="35" t="s">
        <v>85</v>
      </c>
      <c r="D13" s="35" t="s">
        <v>86</v>
      </c>
      <c r="E13" s="35" t="s">
        <v>87</v>
      </c>
      <c r="F13" s="35" t="s">
        <v>88</v>
      </c>
      <c r="G13" s="35" t="s">
        <v>89</v>
      </c>
      <c r="H13" s="36">
        <v>45156</v>
      </c>
      <c r="I13" s="104">
        <v>388</v>
      </c>
      <c r="J13" s="37">
        <f>SUMIF($J$110:$J$235,G13,$K$110:$K$235)</f>
        <v>0</v>
      </c>
      <c r="K13" s="59">
        <f>SUMIF($J$110:$J$235,G13,$G$110:$G$235)</f>
        <v>0</v>
      </c>
      <c r="L13" s="37"/>
      <c r="M13" s="37"/>
      <c r="N13" s="35" t="s">
        <v>60</v>
      </c>
      <c r="O13" s="37">
        <v>388</v>
      </c>
      <c r="P13" s="33">
        <v>0</v>
      </c>
      <c r="Q13" s="33">
        <v>0</v>
      </c>
      <c r="R13" s="33">
        <v>0</v>
      </c>
      <c r="S13" s="33">
        <v>386</v>
      </c>
      <c r="T13" s="99">
        <v>2</v>
      </c>
      <c r="U13" s="37"/>
      <c r="V13" s="37"/>
      <c r="W13" s="37"/>
      <c r="X13" s="37"/>
      <c r="Y13" s="37"/>
      <c r="Z13" s="67" t="s">
        <v>61</v>
      </c>
      <c r="AA13" s="118"/>
    </row>
    <row r="14" spans="1:81" hidden="1" x14ac:dyDescent="0.25">
      <c r="A14" t="s">
        <v>54</v>
      </c>
      <c r="B14" t="s">
        <v>67</v>
      </c>
      <c r="C14" t="s">
        <v>68</v>
      </c>
      <c r="D14" t="s">
        <v>69</v>
      </c>
      <c r="E14" t="s">
        <v>90</v>
      </c>
      <c r="F14" t="s">
        <v>91</v>
      </c>
      <c r="G14" t="s">
        <v>92</v>
      </c>
      <c r="H14" s="34">
        <v>45121</v>
      </c>
      <c r="I14" s="33">
        <v>581.85</v>
      </c>
      <c r="J14" s="33"/>
      <c r="K14" s="33"/>
      <c r="L14" s="33"/>
      <c r="M14" s="33"/>
      <c r="N14" t="s">
        <v>73</v>
      </c>
      <c r="O14" s="33">
        <v>476.93</v>
      </c>
      <c r="P14" s="33">
        <v>0</v>
      </c>
      <c r="Q14" s="33">
        <v>0</v>
      </c>
      <c r="R14" s="33">
        <v>0</v>
      </c>
      <c r="S14" s="33">
        <v>0</v>
      </c>
      <c r="T14" s="33">
        <v>-476.93</v>
      </c>
      <c r="U14" s="33"/>
      <c r="V14" s="33"/>
      <c r="W14" s="33"/>
      <c r="X14" s="33"/>
      <c r="Y14" s="33"/>
      <c r="Z14" s="67" t="s">
        <v>61</v>
      </c>
      <c r="AA14" s="118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</row>
    <row r="15" spans="1:81" x14ac:dyDescent="0.25">
      <c r="A15" s="35" t="s">
        <v>54</v>
      </c>
      <c r="B15" s="35" t="s">
        <v>67</v>
      </c>
      <c r="C15" s="35" t="s">
        <v>93</v>
      </c>
      <c r="D15" s="35" t="s">
        <v>94</v>
      </c>
      <c r="E15" s="35" t="s">
        <v>95</v>
      </c>
      <c r="F15" s="35" t="s">
        <v>96</v>
      </c>
      <c r="G15" s="35" t="s">
        <v>97</v>
      </c>
      <c r="H15" s="36">
        <v>45124</v>
      </c>
      <c r="I15" s="104">
        <v>1248.54</v>
      </c>
      <c r="J15" s="37">
        <f t="shared" ref="J15:J20" si="0">SUMIF($J$110:$J$235,G15,$K$110:$K$235)</f>
        <v>0</v>
      </c>
      <c r="K15" s="59">
        <f t="shared" ref="K15:K20" si="1">SUMIF($J$110:$J$235,G15,$G$110:$G$235)</f>
        <v>0</v>
      </c>
      <c r="L15" s="37"/>
      <c r="M15" s="37"/>
      <c r="N15" s="35" t="s">
        <v>60</v>
      </c>
      <c r="O15" s="37">
        <v>1248.54</v>
      </c>
      <c r="P15" s="33">
        <v>0</v>
      </c>
      <c r="Q15" s="33">
        <v>0</v>
      </c>
      <c r="R15" s="33">
        <v>0</v>
      </c>
      <c r="S15" s="33">
        <v>0</v>
      </c>
      <c r="T15" s="99">
        <v>1248.54</v>
      </c>
      <c r="U15" s="37"/>
      <c r="V15" s="37"/>
      <c r="W15" s="37"/>
      <c r="X15" s="37"/>
      <c r="Y15" s="37"/>
      <c r="Z15" s="67" t="s">
        <v>61</v>
      </c>
      <c r="AA15" s="118"/>
    </row>
    <row r="16" spans="1:81" x14ac:dyDescent="0.25">
      <c r="A16" s="35" t="s">
        <v>54</v>
      </c>
      <c r="B16" s="35" t="s">
        <v>67</v>
      </c>
      <c r="C16" s="35" t="s">
        <v>93</v>
      </c>
      <c r="D16" s="35" t="s">
        <v>94</v>
      </c>
      <c r="E16" s="35" t="s">
        <v>98</v>
      </c>
      <c r="F16" s="35" t="s">
        <v>99</v>
      </c>
      <c r="G16" s="35" t="s">
        <v>100</v>
      </c>
      <c r="H16" s="36">
        <v>45124</v>
      </c>
      <c r="I16" s="104">
        <v>1271.54</v>
      </c>
      <c r="J16" s="37">
        <f t="shared" si="0"/>
        <v>0</v>
      </c>
      <c r="K16" s="59">
        <f t="shared" si="1"/>
        <v>0</v>
      </c>
      <c r="L16" s="37"/>
      <c r="M16" s="37"/>
      <c r="N16" s="35" t="s">
        <v>60</v>
      </c>
      <c r="O16" s="37">
        <v>1271.54</v>
      </c>
      <c r="P16" s="33">
        <v>0</v>
      </c>
      <c r="Q16" s="33">
        <v>0</v>
      </c>
      <c r="R16" s="33">
        <v>0</v>
      </c>
      <c r="S16" s="33">
        <v>0</v>
      </c>
      <c r="T16" s="99">
        <v>1271.54</v>
      </c>
      <c r="U16" s="37"/>
      <c r="V16" s="37"/>
      <c r="W16" s="37"/>
      <c r="X16" s="37"/>
      <c r="Y16" s="37"/>
      <c r="Z16" s="67" t="s">
        <v>61</v>
      </c>
      <c r="AA16" s="118"/>
    </row>
    <row r="17" spans="1:81" x14ac:dyDescent="0.25">
      <c r="A17" s="35" t="s">
        <v>54</v>
      </c>
      <c r="B17" s="35" t="s">
        <v>67</v>
      </c>
      <c r="C17" s="35" t="s">
        <v>101</v>
      </c>
      <c r="D17" s="35" t="s">
        <v>102</v>
      </c>
      <c r="E17" s="35" t="s">
        <v>103</v>
      </c>
      <c r="F17" s="35" t="s">
        <v>104</v>
      </c>
      <c r="G17" s="35" t="s">
        <v>105</v>
      </c>
      <c r="H17" s="36">
        <v>45107</v>
      </c>
      <c r="I17" s="104">
        <v>2163.1999999999998</v>
      </c>
      <c r="J17" s="37">
        <f t="shared" si="0"/>
        <v>0</v>
      </c>
      <c r="K17" s="59">
        <f t="shared" si="1"/>
        <v>0</v>
      </c>
      <c r="L17" s="37"/>
      <c r="M17" s="37"/>
      <c r="N17" s="35" t="s">
        <v>60</v>
      </c>
      <c r="O17" s="37">
        <v>2080</v>
      </c>
      <c r="P17" s="33">
        <v>0</v>
      </c>
      <c r="Q17" s="33">
        <v>0</v>
      </c>
      <c r="R17" s="33">
        <v>0</v>
      </c>
      <c r="S17" s="33">
        <v>0</v>
      </c>
      <c r="T17" s="99">
        <v>2080</v>
      </c>
      <c r="U17" s="37"/>
      <c r="V17" s="37"/>
      <c r="W17" s="37"/>
      <c r="X17" s="37"/>
      <c r="Y17" s="37"/>
      <c r="Z17" s="67" t="s">
        <v>61</v>
      </c>
      <c r="AA17" s="118"/>
    </row>
    <row r="18" spans="1:81" x14ac:dyDescent="0.25">
      <c r="A18" s="35" t="s">
        <v>54</v>
      </c>
      <c r="B18" s="35" t="s">
        <v>67</v>
      </c>
      <c r="C18" s="35" t="s">
        <v>106</v>
      </c>
      <c r="D18" s="35" t="s">
        <v>107</v>
      </c>
      <c r="E18" s="35" t="s">
        <v>108</v>
      </c>
      <c r="F18" s="35" t="s">
        <v>109</v>
      </c>
      <c r="G18" s="35" t="s">
        <v>110</v>
      </c>
      <c r="H18" s="36">
        <v>45118</v>
      </c>
      <c r="I18" s="104">
        <v>780.79</v>
      </c>
      <c r="J18" s="37">
        <f t="shared" si="0"/>
        <v>0</v>
      </c>
      <c r="K18" s="59">
        <f t="shared" si="1"/>
        <v>0</v>
      </c>
      <c r="L18" s="37"/>
      <c r="M18" s="37"/>
      <c r="N18" s="35" t="s">
        <v>60</v>
      </c>
      <c r="O18" s="37">
        <v>750.76</v>
      </c>
      <c r="P18" s="33">
        <v>0</v>
      </c>
      <c r="Q18" s="33">
        <v>0</v>
      </c>
      <c r="R18" s="33">
        <v>0</v>
      </c>
      <c r="S18" s="33">
        <v>0</v>
      </c>
      <c r="T18" s="99">
        <v>750.76</v>
      </c>
      <c r="U18" s="37"/>
      <c r="V18" s="37"/>
      <c r="W18" s="37"/>
      <c r="X18" s="37"/>
      <c r="Y18" s="37"/>
      <c r="Z18" s="67" t="s">
        <v>61</v>
      </c>
      <c r="AA18" s="118"/>
    </row>
    <row r="19" spans="1:81" x14ac:dyDescent="0.25">
      <c r="A19" s="35" t="s">
        <v>54</v>
      </c>
      <c r="B19" s="35" t="s">
        <v>67</v>
      </c>
      <c r="C19" s="35" t="s">
        <v>106</v>
      </c>
      <c r="D19" s="35" t="s">
        <v>107</v>
      </c>
      <c r="E19" s="35" t="s">
        <v>111</v>
      </c>
      <c r="F19" s="35" t="s">
        <v>112</v>
      </c>
      <c r="G19" s="35" t="s">
        <v>113</v>
      </c>
      <c r="H19" s="36">
        <v>45176</v>
      </c>
      <c r="I19" s="104">
        <v>740.9</v>
      </c>
      <c r="J19" s="37">
        <f t="shared" si="0"/>
        <v>0</v>
      </c>
      <c r="K19" s="59">
        <f t="shared" si="1"/>
        <v>0</v>
      </c>
      <c r="L19" s="37"/>
      <c r="M19" s="37"/>
      <c r="N19" s="35" t="s">
        <v>60</v>
      </c>
      <c r="O19" s="37">
        <v>712.4</v>
      </c>
      <c r="P19" s="33">
        <v>0</v>
      </c>
      <c r="Q19" s="33">
        <v>0</v>
      </c>
      <c r="R19" s="33">
        <v>0</v>
      </c>
      <c r="S19" s="33">
        <v>0</v>
      </c>
      <c r="T19" s="99">
        <v>712.4</v>
      </c>
      <c r="U19" s="37"/>
      <c r="V19" s="37"/>
      <c r="W19" s="37"/>
      <c r="X19" s="37"/>
      <c r="Y19" s="37"/>
      <c r="Z19" s="67" t="s">
        <v>61</v>
      </c>
      <c r="AA19" s="118"/>
    </row>
    <row r="20" spans="1:81" x14ac:dyDescent="0.25">
      <c r="A20" s="35" t="s">
        <v>54</v>
      </c>
      <c r="B20" s="35" t="s">
        <v>67</v>
      </c>
      <c r="C20" s="35" t="s">
        <v>93</v>
      </c>
      <c r="D20" s="35" t="s">
        <v>94</v>
      </c>
      <c r="E20" s="35" t="s">
        <v>114</v>
      </c>
      <c r="F20" s="35" t="s">
        <v>115</v>
      </c>
      <c r="G20" s="35" t="s">
        <v>116</v>
      </c>
      <c r="H20" s="36">
        <v>45124</v>
      </c>
      <c r="I20" s="104">
        <v>734.58</v>
      </c>
      <c r="J20" s="37">
        <f t="shared" si="0"/>
        <v>0</v>
      </c>
      <c r="K20" s="59">
        <f t="shared" si="1"/>
        <v>0</v>
      </c>
      <c r="L20" s="37"/>
      <c r="M20" s="37"/>
      <c r="N20" s="35" t="s">
        <v>60</v>
      </c>
      <c r="O20" s="37">
        <v>734.58</v>
      </c>
      <c r="P20" s="33">
        <v>0</v>
      </c>
      <c r="Q20" s="33">
        <v>0</v>
      </c>
      <c r="R20" s="33">
        <v>0</v>
      </c>
      <c r="S20" s="33">
        <v>0</v>
      </c>
      <c r="T20" s="99">
        <v>734.58</v>
      </c>
      <c r="U20" s="37"/>
      <c r="V20" s="37"/>
      <c r="W20" s="37"/>
      <c r="X20" s="37"/>
      <c r="Y20" s="37"/>
      <c r="Z20" s="67" t="s">
        <v>61</v>
      </c>
      <c r="AA20" s="118"/>
    </row>
    <row r="21" spans="1:81" hidden="1" x14ac:dyDescent="0.25">
      <c r="A21" t="s">
        <v>54</v>
      </c>
      <c r="B21" t="s">
        <v>74</v>
      </c>
      <c r="C21" t="s">
        <v>75</v>
      </c>
      <c r="D21" t="s">
        <v>76</v>
      </c>
      <c r="E21" t="s">
        <v>117</v>
      </c>
      <c r="F21" t="s">
        <v>118</v>
      </c>
      <c r="G21" t="s">
        <v>119</v>
      </c>
      <c r="H21" s="34">
        <v>45124</v>
      </c>
      <c r="I21" s="33">
        <v>1240.74</v>
      </c>
      <c r="J21" s="33"/>
      <c r="K21" s="33"/>
      <c r="L21" s="33"/>
      <c r="M21" s="33"/>
      <c r="N21" t="s">
        <v>73</v>
      </c>
      <c r="O21" s="33">
        <v>1017</v>
      </c>
      <c r="P21" s="33">
        <v>0</v>
      </c>
      <c r="Q21" s="33">
        <v>0</v>
      </c>
      <c r="R21" s="33">
        <v>0</v>
      </c>
      <c r="S21" s="33">
        <v>0</v>
      </c>
      <c r="T21" s="33">
        <v>-1017</v>
      </c>
      <c r="U21" s="33"/>
      <c r="V21" s="33"/>
      <c r="W21" s="33"/>
      <c r="X21" s="33"/>
      <c r="Y21" s="33"/>
      <c r="Z21" s="67" t="s">
        <v>61</v>
      </c>
      <c r="AA21" s="11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</row>
    <row r="22" spans="1:81" hidden="1" x14ac:dyDescent="0.25">
      <c r="A22" s="65" t="s">
        <v>54</v>
      </c>
      <c r="B22" s="65" t="s">
        <v>74</v>
      </c>
      <c r="C22" s="118" t="s">
        <v>1076</v>
      </c>
      <c r="D22" s="65" t="s">
        <v>120</v>
      </c>
      <c r="E22" s="65" t="s">
        <v>121</v>
      </c>
      <c r="F22" s="65" t="s">
        <v>122</v>
      </c>
      <c r="G22" s="119" t="s">
        <v>123</v>
      </c>
      <c r="H22" s="66">
        <v>45110</v>
      </c>
      <c r="I22" s="67">
        <v>119.32</v>
      </c>
      <c r="J22" s="67">
        <f>SUMIF($J$110:$J$235,G22,$K$110:$K$235)</f>
        <v>0</v>
      </c>
      <c r="K22" s="68">
        <f>SUMIF($J$110:$J$235,G22,$G$110:$G$235)</f>
        <v>0</v>
      </c>
      <c r="L22" s="67" t="s">
        <v>1058</v>
      </c>
      <c r="M22" s="98" t="s">
        <v>1074</v>
      </c>
      <c r="N22" s="65" t="s">
        <v>60</v>
      </c>
      <c r="O22" s="67">
        <v>119.32</v>
      </c>
      <c r="P22" s="33">
        <v>0</v>
      </c>
      <c r="Q22" s="33">
        <v>0</v>
      </c>
      <c r="R22" s="33">
        <v>0</v>
      </c>
      <c r="S22" s="33">
        <v>97.8</v>
      </c>
      <c r="T22" s="67">
        <v>21.52</v>
      </c>
      <c r="U22" s="118"/>
      <c r="V22" s="118"/>
      <c r="W22" s="67"/>
      <c r="X22" s="118"/>
      <c r="Y22" s="118"/>
      <c r="Z22" s="67"/>
      <c r="AA22" s="118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</row>
    <row r="23" spans="1:81" hidden="1" x14ac:dyDescent="0.25">
      <c r="A23" t="s">
        <v>54</v>
      </c>
      <c r="B23" t="s">
        <v>74</v>
      </c>
      <c r="C23" t="s">
        <v>124</v>
      </c>
      <c r="D23" t="s">
        <v>125</v>
      </c>
      <c r="E23" t="s">
        <v>126</v>
      </c>
      <c r="F23" t="s">
        <v>127</v>
      </c>
      <c r="G23" t="s">
        <v>128</v>
      </c>
      <c r="H23" s="34">
        <v>45121</v>
      </c>
      <c r="I23" s="33">
        <v>3030.19</v>
      </c>
      <c r="J23" s="33"/>
      <c r="K23" s="33"/>
      <c r="L23" s="33"/>
      <c r="M23" s="33"/>
      <c r="N23" t="s">
        <v>73</v>
      </c>
      <c r="O23" s="33">
        <v>2483.7600000000002</v>
      </c>
      <c r="P23" s="33">
        <v>0</v>
      </c>
      <c r="Q23" s="33">
        <v>0</v>
      </c>
      <c r="R23" s="33">
        <v>0</v>
      </c>
      <c r="S23" s="33">
        <v>0</v>
      </c>
      <c r="T23" s="33">
        <v>-2483.7600000000002</v>
      </c>
      <c r="U23" s="33"/>
      <c r="V23" s="33"/>
      <c r="W23" s="33"/>
      <c r="X23" s="33"/>
      <c r="Y23" s="33"/>
      <c r="Z23" s="67" t="s">
        <v>61</v>
      </c>
      <c r="AA23" s="11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</row>
    <row r="24" spans="1:81" x14ac:dyDescent="0.25">
      <c r="A24" s="35" t="s">
        <v>54</v>
      </c>
      <c r="B24" s="35" t="s">
        <v>55</v>
      </c>
      <c r="C24" s="35" t="s">
        <v>129</v>
      </c>
      <c r="D24" s="35" t="s">
        <v>130</v>
      </c>
      <c r="E24" s="35" t="s">
        <v>131</v>
      </c>
      <c r="F24" s="35" t="s">
        <v>132</v>
      </c>
      <c r="G24" s="35" t="s">
        <v>133</v>
      </c>
      <c r="H24" s="36">
        <v>44834</v>
      </c>
      <c r="I24" s="104">
        <v>561.20000000000005</v>
      </c>
      <c r="J24" s="37">
        <f>SUMIF($J$110:$J$235,G24,$K$110:$K$235)</f>
        <v>0</v>
      </c>
      <c r="K24" s="59">
        <f>SUMIF($J$110:$J$235,G24,$G$110:$G$235)</f>
        <v>0</v>
      </c>
      <c r="L24" s="37"/>
      <c r="M24" s="37"/>
      <c r="N24" s="35" t="s">
        <v>60</v>
      </c>
      <c r="O24" s="37">
        <v>460</v>
      </c>
      <c r="P24" s="33">
        <v>0</v>
      </c>
      <c r="Q24" s="33">
        <v>0</v>
      </c>
      <c r="R24" s="33">
        <v>0</v>
      </c>
      <c r="S24" s="33">
        <v>417.3</v>
      </c>
      <c r="T24" s="99">
        <v>42.7</v>
      </c>
      <c r="U24" s="37"/>
      <c r="V24" s="37"/>
      <c r="W24" s="37"/>
      <c r="X24" s="37"/>
      <c r="Y24" s="37"/>
      <c r="Z24" s="67" t="s">
        <v>61</v>
      </c>
      <c r="AA24" s="118"/>
    </row>
    <row r="25" spans="1:81" hidden="1" x14ac:dyDescent="0.25">
      <c r="A25" s="65" t="s">
        <v>54</v>
      </c>
      <c r="B25" s="65" t="s">
        <v>55</v>
      </c>
      <c r="C25" s="118" t="s">
        <v>62</v>
      </c>
      <c r="D25" s="65" t="s">
        <v>63</v>
      </c>
      <c r="E25" s="65" t="s">
        <v>134</v>
      </c>
      <c r="F25" s="65" t="s">
        <v>135</v>
      </c>
      <c r="G25" s="119" t="s">
        <v>1077</v>
      </c>
      <c r="H25" s="66">
        <v>44922</v>
      </c>
      <c r="I25" s="67">
        <v>50</v>
      </c>
      <c r="J25" s="67">
        <f>SUMIF($J$110:$J$235,G25,$K$110:$K$235)</f>
        <v>0</v>
      </c>
      <c r="K25" s="68">
        <f>SUMIF($J$110:$J$235,G25,$G$110:$G$235)</f>
        <v>0</v>
      </c>
      <c r="L25" s="67" t="s">
        <v>1059</v>
      </c>
      <c r="M25" s="107" t="s">
        <v>1075</v>
      </c>
      <c r="N25" s="65" t="s">
        <v>60</v>
      </c>
      <c r="O25" s="67">
        <v>50</v>
      </c>
      <c r="P25" s="33">
        <v>0</v>
      </c>
      <c r="Q25" s="33">
        <v>0</v>
      </c>
      <c r="R25" s="33">
        <v>0</v>
      </c>
      <c r="S25" s="33">
        <v>0</v>
      </c>
      <c r="T25" s="67">
        <v>50</v>
      </c>
      <c r="U25" s="118"/>
      <c r="V25" s="118"/>
      <c r="W25" s="67"/>
      <c r="X25" s="118"/>
      <c r="Y25" s="118"/>
      <c r="Z25" s="67"/>
      <c r="AA25" s="11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</row>
    <row r="26" spans="1:81" hidden="1" x14ac:dyDescent="0.25">
      <c r="A26" s="65" t="s">
        <v>54</v>
      </c>
      <c r="B26" s="65" t="s">
        <v>55</v>
      </c>
      <c r="C26" s="118" t="s">
        <v>62</v>
      </c>
      <c r="D26" s="65" t="s">
        <v>63</v>
      </c>
      <c r="E26" s="65" t="s">
        <v>136</v>
      </c>
      <c r="F26" s="65" t="s">
        <v>137</v>
      </c>
      <c r="G26" s="119" t="s">
        <v>138</v>
      </c>
      <c r="H26" s="66">
        <v>45036</v>
      </c>
      <c r="I26" s="67">
        <v>50</v>
      </c>
      <c r="J26" s="67">
        <f>SUMIF($J$110:$J$235,G26,$K$110:$K$235)</f>
        <v>0</v>
      </c>
      <c r="K26" s="68">
        <f>SUMIF($J$110:$J$235,G26,$G$110:$G$235)</f>
        <v>0</v>
      </c>
      <c r="L26" s="67" t="s">
        <v>1060</v>
      </c>
      <c r="M26" s="67"/>
      <c r="N26" s="65" t="s">
        <v>60</v>
      </c>
      <c r="O26" s="67">
        <v>50</v>
      </c>
      <c r="P26" s="33">
        <v>0</v>
      </c>
      <c r="Q26" s="33">
        <v>0</v>
      </c>
      <c r="R26" s="33">
        <v>0</v>
      </c>
      <c r="S26" s="33">
        <v>0</v>
      </c>
      <c r="T26" s="67">
        <v>50</v>
      </c>
      <c r="U26" s="118"/>
      <c r="V26" s="118"/>
      <c r="W26" s="67"/>
      <c r="X26" s="118"/>
      <c r="Y26" s="118"/>
      <c r="Z26" s="67"/>
      <c r="AA26" s="118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</row>
    <row r="27" spans="1:81" x14ac:dyDescent="0.25">
      <c r="A27" s="35" t="s">
        <v>54</v>
      </c>
      <c r="B27" s="35" t="s">
        <v>67</v>
      </c>
      <c r="C27" s="35" t="s">
        <v>93</v>
      </c>
      <c r="D27" s="35" t="s">
        <v>94</v>
      </c>
      <c r="E27" s="35" t="s">
        <v>139</v>
      </c>
      <c r="F27" s="35" t="s">
        <v>140</v>
      </c>
      <c r="G27" s="35" t="s">
        <v>141</v>
      </c>
      <c r="H27" s="36">
        <v>45062</v>
      </c>
      <c r="I27" s="104">
        <v>669.3</v>
      </c>
      <c r="J27" s="37">
        <f>SUMIF($J$110:$J$235,G27,$K$110:$K$235)</f>
        <v>0</v>
      </c>
      <c r="K27" s="59">
        <f>SUMIF($J$110:$J$235,G27,$G$110:$G$235)</f>
        <v>0</v>
      </c>
      <c r="L27" s="37"/>
      <c r="M27" s="37"/>
      <c r="N27" s="35" t="s">
        <v>60</v>
      </c>
      <c r="O27" s="37">
        <v>669.3</v>
      </c>
      <c r="P27" s="33">
        <v>0</v>
      </c>
      <c r="Q27" s="33">
        <v>0</v>
      </c>
      <c r="R27" s="33">
        <v>0</v>
      </c>
      <c r="S27" s="33">
        <v>0</v>
      </c>
      <c r="T27" s="99">
        <v>669.3</v>
      </c>
      <c r="U27" s="37"/>
      <c r="V27" s="37"/>
      <c r="W27" s="37"/>
      <c r="X27" s="37"/>
      <c r="Y27" s="37"/>
      <c r="Z27" s="67" t="s">
        <v>61</v>
      </c>
      <c r="AA27" s="118"/>
    </row>
    <row r="28" spans="1:81" hidden="1" x14ac:dyDescent="0.25">
      <c r="A28" s="65" t="s">
        <v>54</v>
      </c>
      <c r="B28" s="65" t="s">
        <v>67</v>
      </c>
      <c r="C28" s="65" t="s">
        <v>142</v>
      </c>
      <c r="D28" s="65" t="s">
        <v>143</v>
      </c>
      <c r="E28" s="65" t="s">
        <v>144</v>
      </c>
      <c r="F28" s="65" t="s">
        <v>145</v>
      </c>
      <c r="G28" s="119" t="s">
        <v>146</v>
      </c>
      <c r="H28" s="66">
        <v>45237</v>
      </c>
      <c r="I28" s="67">
        <v>518.73</v>
      </c>
      <c r="J28" s="67">
        <f>SUMIF($J$110:$J$235,G28,$K$110:$K$235)</f>
        <v>0</v>
      </c>
      <c r="K28" s="68">
        <f>SUMIF($J$110:$J$235,G28,$G$110:$G$235)</f>
        <v>0</v>
      </c>
      <c r="L28" s="67" t="s">
        <v>1061</v>
      </c>
      <c r="M28" s="67"/>
      <c r="N28" s="65" t="s">
        <v>60</v>
      </c>
      <c r="O28" s="67">
        <v>518.73</v>
      </c>
      <c r="P28" s="33">
        <v>0</v>
      </c>
      <c r="Q28" s="33">
        <v>0</v>
      </c>
      <c r="R28" s="33">
        <v>0</v>
      </c>
      <c r="S28" s="33">
        <v>0</v>
      </c>
      <c r="T28" s="67">
        <v>518.73</v>
      </c>
      <c r="U28" s="118"/>
      <c r="V28" s="118"/>
      <c r="W28" s="67"/>
      <c r="X28" s="118"/>
      <c r="Y28" s="118"/>
      <c r="Z28" s="67"/>
      <c r="AA28" s="11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</row>
    <row r="29" spans="1:81" hidden="1" x14ac:dyDescent="0.25">
      <c r="A29" t="s">
        <v>54</v>
      </c>
      <c r="B29" t="s">
        <v>67</v>
      </c>
      <c r="C29" t="s">
        <v>68</v>
      </c>
      <c r="D29" t="s">
        <v>69</v>
      </c>
      <c r="E29" t="s">
        <v>147</v>
      </c>
      <c r="F29" t="s">
        <v>148</v>
      </c>
      <c r="G29" t="s">
        <v>149</v>
      </c>
      <c r="H29" s="34">
        <v>45121</v>
      </c>
      <c r="I29" s="33">
        <v>5727.69</v>
      </c>
      <c r="J29" s="33"/>
      <c r="K29" s="33"/>
      <c r="L29" s="33"/>
      <c r="M29" s="33"/>
      <c r="N29" t="s">
        <v>73</v>
      </c>
      <c r="O29" s="33">
        <v>4694.83</v>
      </c>
      <c r="P29" s="33">
        <v>0</v>
      </c>
      <c r="Q29" s="33">
        <v>0</v>
      </c>
      <c r="R29" s="33">
        <v>0</v>
      </c>
      <c r="S29" s="33">
        <v>0</v>
      </c>
      <c r="T29" s="33">
        <v>-4694.83</v>
      </c>
      <c r="U29" s="33"/>
      <c r="V29" s="33"/>
      <c r="W29" s="33"/>
      <c r="X29" s="33"/>
      <c r="Y29" s="33"/>
      <c r="Z29" s="67" t="s">
        <v>61</v>
      </c>
      <c r="AA29" s="11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</row>
    <row r="30" spans="1:81" x14ac:dyDescent="0.25">
      <c r="A30" s="35" t="s">
        <v>54</v>
      </c>
      <c r="B30" s="35" t="s">
        <v>67</v>
      </c>
      <c r="C30" s="35" t="s">
        <v>93</v>
      </c>
      <c r="D30" s="35" t="s">
        <v>94</v>
      </c>
      <c r="E30" s="35" t="s">
        <v>150</v>
      </c>
      <c r="F30" s="35" t="s">
        <v>151</v>
      </c>
      <c r="G30" s="35" t="s">
        <v>152</v>
      </c>
      <c r="H30" s="36">
        <v>45258</v>
      </c>
      <c r="I30" s="104">
        <v>126.03</v>
      </c>
      <c r="J30" s="37">
        <f>SUMIF($J$110:$J$235,G30,$K$110:$K$235)</f>
        <v>0</v>
      </c>
      <c r="K30" s="59">
        <f>SUMIF($J$110:$J$235,G30,$G$110:$G$235)</f>
        <v>0</v>
      </c>
      <c r="L30" s="37"/>
      <c r="M30" s="37"/>
      <c r="N30" s="35" t="s">
        <v>60</v>
      </c>
      <c r="O30" s="37">
        <v>103.3</v>
      </c>
      <c r="P30" s="33">
        <v>0</v>
      </c>
      <c r="Q30" s="33">
        <v>0</v>
      </c>
      <c r="R30" s="33">
        <v>0</v>
      </c>
      <c r="S30" s="33">
        <v>0</v>
      </c>
      <c r="T30" s="99">
        <v>103.3</v>
      </c>
      <c r="U30" s="37"/>
      <c r="V30" s="37"/>
      <c r="W30" s="37"/>
      <c r="X30" s="37"/>
      <c r="Y30" s="37"/>
      <c r="Z30" s="67" t="s">
        <v>61</v>
      </c>
      <c r="AA30" s="118"/>
    </row>
    <row r="31" spans="1:81" x14ac:dyDescent="0.25">
      <c r="A31" s="35" t="s">
        <v>54</v>
      </c>
      <c r="B31" s="35" t="s">
        <v>67</v>
      </c>
      <c r="C31" s="35" t="s">
        <v>153</v>
      </c>
      <c r="D31" s="35" t="s">
        <v>154</v>
      </c>
      <c r="E31" s="35" t="s">
        <v>155</v>
      </c>
      <c r="F31" s="35" t="s">
        <v>156</v>
      </c>
      <c r="G31" s="35" t="s">
        <v>157</v>
      </c>
      <c r="H31" s="36">
        <v>45199</v>
      </c>
      <c r="I31" s="104">
        <v>944.68</v>
      </c>
      <c r="J31" s="37">
        <f>SUMIF($J$110:$J$235,G31,$K$110:$K$235)</f>
        <v>0</v>
      </c>
      <c r="K31" s="59">
        <f>SUMIF($J$110:$J$235,G31,$G$110:$G$235)</f>
        <v>0</v>
      </c>
      <c r="L31" s="37"/>
      <c r="M31" s="37"/>
      <c r="N31" s="35" t="s">
        <v>60</v>
      </c>
      <c r="O31" s="37">
        <v>782.14</v>
      </c>
      <c r="P31" s="33">
        <v>0</v>
      </c>
      <c r="Q31" s="33">
        <v>0</v>
      </c>
      <c r="R31" s="33">
        <v>0</v>
      </c>
      <c r="S31" s="33">
        <v>782.07</v>
      </c>
      <c r="T31" s="99">
        <v>7.0000000000000007E-2</v>
      </c>
      <c r="U31" s="37"/>
      <c r="V31" s="37"/>
      <c r="W31" s="37"/>
      <c r="X31" s="37"/>
      <c r="Y31" s="37"/>
      <c r="Z31" s="67" t="s">
        <v>61</v>
      </c>
      <c r="AA31" s="118"/>
    </row>
    <row r="32" spans="1:81" x14ac:dyDescent="0.25">
      <c r="A32" s="35" t="s">
        <v>54</v>
      </c>
      <c r="B32" s="35" t="s">
        <v>67</v>
      </c>
      <c r="C32" s="35" t="s">
        <v>93</v>
      </c>
      <c r="D32" s="35" t="s">
        <v>94</v>
      </c>
      <c r="E32" s="35" t="s">
        <v>158</v>
      </c>
      <c r="F32" s="35" t="s">
        <v>159</v>
      </c>
      <c r="G32" s="35" t="s">
        <v>160</v>
      </c>
      <c r="H32" s="36">
        <v>45236</v>
      </c>
      <c r="I32" s="104">
        <v>767.22</v>
      </c>
      <c r="J32" s="37">
        <f>SUMIF($J$110:$J$235,G32,$K$110:$K$235)</f>
        <v>0</v>
      </c>
      <c r="K32" s="59">
        <f>SUMIF($J$110:$J$235,G32,$G$110:$G$235)</f>
        <v>0</v>
      </c>
      <c r="L32" s="37"/>
      <c r="M32" s="37"/>
      <c r="N32" s="35" t="s">
        <v>60</v>
      </c>
      <c r="O32" s="37">
        <v>767.22</v>
      </c>
      <c r="P32" s="33">
        <v>0</v>
      </c>
      <c r="Q32" s="33">
        <v>0</v>
      </c>
      <c r="R32" s="33">
        <v>0</v>
      </c>
      <c r="S32" s="33">
        <v>0</v>
      </c>
      <c r="T32" s="99">
        <v>767.22</v>
      </c>
      <c r="U32" s="37"/>
      <c r="V32" s="37"/>
      <c r="W32" s="37"/>
      <c r="X32" s="37"/>
      <c r="Y32" s="37"/>
      <c r="Z32" s="67" t="s">
        <v>61</v>
      </c>
      <c r="AA32" s="118"/>
    </row>
    <row r="33" spans="1:81" x14ac:dyDescent="0.25">
      <c r="A33" s="35" t="s">
        <v>54</v>
      </c>
      <c r="B33" s="35" t="s">
        <v>67</v>
      </c>
      <c r="C33" s="35" t="s">
        <v>93</v>
      </c>
      <c r="D33" s="35" t="s">
        <v>94</v>
      </c>
      <c r="E33" s="35" t="s">
        <v>161</v>
      </c>
      <c r="F33" s="35" t="s">
        <v>162</v>
      </c>
      <c r="G33" s="35" t="s">
        <v>163</v>
      </c>
      <c r="H33" s="36">
        <v>45175</v>
      </c>
      <c r="I33" s="104">
        <v>1248.54</v>
      </c>
      <c r="J33" s="37">
        <f>SUMIF($J$110:$J$235,G33,$K$110:$K$235)</f>
        <v>0</v>
      </c>
      <c r="K33" s="59">
        <f>SUMIF($J$110:$J$235,G33,$G$110:$G$235)</f>
        <v>0</v>
      </c>
      <c r="L33" s="37"/>
      <c r="M33" s="37"/>
      <c r="N33" s="35" t="s">
        <v>60</v>
      </c>
      <c r="O33" s="37">
        <v>1248.54</v>
      </c>
      <c r="P33" s="33">
        <v>0</v>
      </c>
      <c r="Q33" s="33">
        <v>0</v>
      </c>
      <c r="R33" s="33">
        <v>0</v>
      </c>
      <c r="S33" s="33">
        <v>0</v>
      </c>
      <c r="T33" s="99">
        <v>1248.54</v>
      </c>
      <c r="U33" s="37"/>
      <c r="V33" s="37"/>
      <c r="W33" s="37"/>
      <c r="X33" s="37"/>
      <c r="Y33" s="37"/>
      <c r="Z33" s="67" t="s">
        <v>61</v>
      </c>
      <c r="AA33" s="118"/>
    </row>
    <row r="34" spans="1:81" hidden="1" x14ac:dyDescent="0.25">
      <c r="A34" t="s">
        <v>54</v>
      </c>
      <c r="B34" t="s">
        <v>67</v>
      </c>
      <c r="C34" t="s">
        <v>68</v>
      </c>
      <c r="D34" t="s">
        <v>69</v>
      </c>
      <c r="E34" t="s">
        <v>164</v>
      </c>
      <c r="F34" t="s">
        <v>165</v>
      </c>
      <c r="G34" t="s">
        <v>166</v>
      </c>
      <c r="H34" s="34">
        <v>45121</v>
      </c>
      <c r="I34" s="33">
        <v>479.33</v>
      </c>
      <c r="J34" s="33"/>
      <c r="K34" s="33"/>
      <c r="L34" s="33"/>
      <c r="M34" s="33"/>
      <c r="N34" t="s">
        <v>73</v>
      </c>
      <c r="O34" s="33">
        <v>479.33</v>
      </c>
      <c r="P34" s="33">
        <v>0</v>
      </c>
      <c r="Q34" s="33">
        <v>0</v>
      </c>
      <c r="R34" s="33">
        <v>0</v>
      </c>
      <c r="S34" s="33">
        <v>0</v>
      </c>
      <c r="T34" s="33">
        <v>-479.33</v>
      </c>
      <c r="U34" s="33"/>
      <c r="V34" s="33"/>
      <c r="W34" s="33"/>
      <c r="X34" s="33"/>
      <c r="Y34" s="33"/>
      <c r="Z34" s="67" t="s">
        <v>61</v>
      </c>
      <c r="AA34" s="118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</row>
    <row r="35" spans="1:81" x14ac:dyDescent="0.25">
      <c r="A35" s="35" t="s">
        <v>54</v>
      </c>
      <c r="B35" s="35" t="s">
        <v>67</v>
      </c>
      <c r="C35" s="35" t="s">
        <v>93</v>
      </c>
      <c r="D35" s="35" t="s">
        <v>94</v>
      </c>
      <c r="E35" s="35" t="s">
        <v>167</v>
      </c>
      <c r="F35" s="35" t="s">
        <v>168</v>
      </c>
      <c r="G35" s="35" t="s">
        <v>169</v>
      </c>
      <c r="H35" s="36">
        <v>45062</v>
      </c>
      <c r="I35" s="104">
        <v>1187.22</v>
      </c>
      <c r="J35" s="37">
        <f>SUMIF($J$110:$J$235,G35,$K$110:$K$235)</f>
        <v>0</v>
      </c>
      <c r="K35" s="59">
        <f>SUMIF($J$110:$J$235,G35,$G$110:$G$235)</f>
        <v>0</v>
      </c>
      <c r="L35" s="37"/>
      <c r="M35" s="37"/>
      <c r="N35" s="35" t="s">
        <v>60</v>
      </c>
      <c r="O35" s="37">
        <v>1187.22</v>
      </c>
      <c r="P35" s="33">
        <v>0</v>
      </c>
      <c r="Q35" s="33">
        <v>0</v>
      </c>
      <c r="R35" s="33">
        <v>0</v>
      </c>
      <c r="S35" s="33">
        <v>0</v>
      </c>
      <c r="T35" s="99">
        <v>1187.22</v>
      </c>
      <c r="U35" s="37"/>
      <c r="V35" s="37"/>
      <c r="W35" s="37"/>
      <c r="X35" s="37"/>
      <c r="Y35" s="37"/>
      <c r="Z35" s="67" t="s">
        <v>61</v>
      </c>
      <c r="AA35" s="118"/>
    </row>
    <row r="36" spans="1:81" hidden="1" x14ac:dyDescent="0.25">
      <c r="A36" s="65" t="s">
        <v>54</v>
      </c>
      <c r="B36" s="65" t="s">
        <v>67</v>
      </c>
      <c r="C36" s="65" t="s">
        <v>170</v>
      </c>
      <c r="D36" s="65" t="s">
        <v>171</v>
      </c>
      <c r="E36" s="65" t="s">
        <v>172</v>
      </c>
      <c r="F36" s="65" t="s">
        <v>173</v>
      </c>
      <c r="G36" s="119" t="s">
        <v>174</v>
      </c>
      <c r="H36" s="66">
        <v>45000</v>
      </c>
      <c r="I36" s="67">
        <v>18.12</v>
      </c>
      <c r="J36" s="67">
        <f>SUMIF($J$110:$J$235,G36,$K$110:$K$235)</f>
        <v>0</v>
      </c>
      <c r="K36" s="68">
        <f>SUMIF($J$110:$J$235,G36,$G$110:$G$235)</f>
        <v>0</v>
      </c>
      <c r="L36" s="67" t="s">
        <v>1061</v>
      </c>
      <c r="M36" s="67"/>
      <c r="N36" s="65" t="s">
        <v>60</v>
      </c>
      <c r="O36" s="67">
        <v>14.85</v>
      </c>
      <c r="P36" s="33">
        <v>0</v>
      </c>
      <c r="Q36" s="33">
        <v>0</v>
      </c>
      <c r="R36" s="33">
        <v>0</v>
      </c>
      <c r="S36" s="33">
        <v>0</v>
      </c>
      <c r="T36" s="67">
        <v>14.85</v>
      </c>
      <c r="U36" s="118"/>
      <c r="V36" s="118"/>
      <c r="W36" s="67"/>
      <c r="X36" s="118"/>
      <c r="Y36" s="118"/>
      <c r="Z36" s="67"/>
      <c r="AA36" s="118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</row>
    <row r="37" spans="1:81" hidden="1" x14ac:dyDescent="0.25">
      <c r="A37" t="s">
        <v>54</v>
      </c>
      <c r="B37" t="s">
        <v>67</v>
      </c>
      <c r="C37" t="s">
        <v>175</v>
      </c>
      <c r="D37" t="s">
        <v>176</v>
      </c>
      <c r="E37" t="s">
        <v>177</v>
      </c>
      <c r="F37" t="s">
        <v>178</v>
      </c>
      <c r="G37" t="s">
        <v>179</v>
      </c>
      <c r="H37" s="34">
        <v>45199</v>
      </c>
      <c r="I37" s="33">
        <v>4676.67</v>
      </c>
      <c r="J37" s="33"/>
      <c r="K37" s="33"/>
      <c r="L37" s="33"/>
      <c r="M37" s="33"/>
      <c r="N37" t="s">
        <v>73</v>
      </c>
      <c r="O37" s="33">
        <v>3833.34</v>
      </c>
      <c r="P37" s="33">
        <v>0</v>
      </c>
      <c r="Q37" s="33">
        <v>0</v>
      </c>
      <c r="R37" s="33">
        <v>0</v>
      </c>
      <c r="S37" s="33">
        <v>0</v>
      </c>
      <c r="T37" s="33">
        <v>-3833.34</v>
      </c>
      <c r="U37" s="33"/>
      <c r="V37" s="33"/>
      <c r="W37" s="33"/>
      <c r="X37" s="33"/>
      <c r="Y37" s="33"/>
      <c r="Z37" s="67" t="s">
        <v>61</v>
      </c>
      <c r="AA37" s="118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</row>
    <row r="38" spans="1:81" hidden="1" x14ac:dyDescent="0.25">
      <c r="A38" s="65" t="s">
        <v>54</v>
      </c>
      <c r="B38" s="65" t="s">
        <v>67</v>
      </c>
      <c r="C38" s="65" t="s">
        <v>175</v>
      </c>
      <c r="D38" s="65" t="s">
        <v>176</v>
      </c>
      <c r="E38" s="65" t="s">
        <v>180</v>
      </c>
      <c r="F38" s="65" t="s">
        <v>181</v>
      </c>
      <c r="G38" s="119" t="s">
        <v>182</v>
      </c>
      <c r="H38" s="66">
        <v>45199</v>
      </c>
      <c r="I38" s="67">
        <v>23383.37</v>
      </c>
      <c r="J38" s="67">
        <f t="shared" ref="J38:J43" si="2">SUMIF($J$110:$J$235,G38,$K$110:$K$235)</f>
        <v>0</v>
      </c>
      <c r="K38" s="68">
        <f t="shared" ref="K38:K43" si="3">SUMIF($J$110:$J$235,G38,$G$110:$G$235)</f>
        <v>0</v>
      </c>
      <c r="L38" s="67" t="s">
        <v>1062</v>
      </c>
      <c r="M38" s="67"/>
      <c r="N38" s="65" t="s">
        <v>60</v>
      </c>
      <c r="O38" s="67">
        <v>23383.37</v>
      </c>
      <c r="P38" s="33">
        <v>0</v>
      </c>
      <c r="Q38" s="33">
        <v>0</v>
      </c>
      <c r="R38" s="33">
        <v>0</v>
      </c>
      <c r="S38" s="33">
        <v>0</v>
      </c>
      <c r="T38" s="67">
        <v>23383.37</v>
      </c>
      <c r="U38" s="118"/>
      <c r="V38" s="118"/>
      <c r="W38" s="67"/>
      <c r="X38" s="118"/>
      <c r="Y38" s="118"/>
      <c r="Z38" s="67"/>
      <c r="AA38" s="11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</row>
    <row r="39" spans="1:81" x14ac:dyDescent="0.25">
      <c r="A39" s="35" t="s">
        <v>54</v>
      </c>
      <c r="B39" s="35" t="s">
        <v>67</v>
      </c>
      <c r="C39" s="35" t="s">
        <v>183</v>
      </c>
      <c r="D39" s="35" t="s">
        <v>184</v>
      </c>
      <c r="E39" s="35" t="s">
        <v>185</v>
      </c>
      <c r="F39" s="35" t="s">
        <v>186</v>
      </c>
      <c r="G39" s="35" t="s">
        <v>187</v>
      </c>
      <c r="H39" s="36">
        <v>45204</v>
      </c>
      <c r="I39" s="104">
        <v>1984.88</v>
      </c>
      <c r="J39" s="37">
        <f t="shared" si="2"/>
        <v>0</v>
      </c>
      <c r="K39" s="59">
        <f t="shared" si="3"/>
        <v>0</v>
      </c>
      <c r="L39" s="37"/>
      <c r="M39" s="37"/>
      <c r="N39" s="35" t="s">
        <v>60</v>
      </c>
      <c r="O39" s="37">
        <v>1626.95</v>
      </c>
      <c r="P39" s="33">
        <v>0</v>
      </c>
      <c r="Q39" s="33">
        <v>0</v>
      </c>
      <c r="R39" s="33">
        <v>0</v>
      </c>
      <c r="S39" s="33">
        <v>0</v>
      </c>
      <c r="T39" s="99">
        <v>1626.95</v>
      </c>
      <c r="U39" s="37"/>
      <c r="V39" s="37"/>
      <c r="W39" s="37"/>
      <c r="X39" s="37"/>
      <c r="Y39" s="37"/>
      <c r="Z39" s="67" t="s">
        <v>61</v>
      </c>
      <c r="AA39" s="118"/>
    </row>
    <row r="40" spans="1:81" hidden="1" x14ac:dyDescent="0.25">
      <c r="A40" s="65" t="s">
        <v>54</v>
      </c>
      <c r="B40" s="65" t="s">
        <v>67</v>
      </c>
      <c r="C40" s="65" t="s">
        <v>188</v>
      </c>
      <c r="D40" s="65" t="s">
        <v>189</v>
      </c>
      <c r="E40" s="65" t="s">
        <v>190</v>
      </c>
      <c r="F40" s="65" t="s">
        <v>191</v>
      </c>
      <c r="G40" s="119" t="s">
        <v>192</v>
      </c>
      <c r="H40" s="66">
        <v>45020</v>
      </c>
      <c r="I40" s="67">
        <v>334.28</v>
      </c>
      <c r="J40" s="67">
        <f t="shared" si="2"/>
        <v>0</v>
      </c>
      <c r="K40" s="68">
        <f t="shared" si="3"/>
        <v>0</v>
      </c>
      <c r="L40" s="67" t="s">
        <v>1063</v>
      </c>
      <c r="M40" s="67"/>
      <c r="N40" s="65" t="s">
        <v>60</v>
      </c>
      <c r="O40" s="67">
        <v>274</v>
      </c>
      <c r="P40" s="33">
        <v>0</v>
      </c>
      <c r="Q40" s="33">
        <v>0</v>
      </c>
      <c r="R40" s="33">
        <v>0</v>
      </c>
      <c r="S40" s="33">
        <v>0</v>
      </c>
      <c r="T40" s="67">
        <v>274</v>
      </c>
      <c r="U40" s="118"/>
      <c r="V40" s="118"/>
      <c r="W40" s="67"/>
      <c r="X40" s="118"/>
      <c r="Y40" s="118"/>
      <c r="Z40" s="67"/>
      <c r="AA40" s="118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</row>
    <row r="41" spans="1:81" x14ac:dyDescent="0.25">
      <c r="A41" s="35" t="s">
        <v>54</v>
      </c>
      <c r="B41" s="35" t="s">
        <v>67</v>
      </c>
      <c r="C41" s="35" t="s">
        <v>153</v>
      </c>
      <c r="D41" s="35" t="s">
        <v>154</v>
      </c>
      <c r="E41" s="35" t="s">
        <v>193</v>
      </c>
      <c r="F41" s="35" t="s">
        <v>194</v>
      </c>
      <c r="G41" s="35" t="s">
        <v>195</v>
      </c>
      <c r="H41" s="36">
        <v>44865</v>
      </c>
      <c r="I41" s="104">
        <v>1655.86</v>
      </c>
      <c r="J41" s="37">
        <f t="shared" si="2"/>
        <v>0</v>
      </c>
      <c r="K41" s="59">
        <f t="shared" si="3"/>
        <v>0</v>
      </c>
      <c r="L41" s="37"/>
      <c r="M41" s="37"/>
      <c r="N41" s="35" t="s">
        <v>60</v>
      </c>
      <c r="O41" s="37">
        <v>1357.26</v>
      </c>
      <c r="P41" s="33">
        <v>0</v>
      </c>
      <c r="Q41" s="33">
        <v>0</v>
      </c>
      <c r="R41" s="33">
        <v>0</v>
      </c>
      <c r="S41" s="33">
        <v>1357.17</v>
      </c>
      <c r="T41" s="99">
        <v>0.09</v>
      </c>
      <c r="U41" s="37"/>
      <c r="V41" s="37"/>
      <c r="W41" s="37"/>
      <c r="X41" s="37"/>
      <c r="Y41" s="37"/>
      <c r="Z41" s="67" t="s">
        <v>61</v>
      </c>
      <c r="AA41" s="118"/>
    </row>
    <row r="42" spans="1:81" x14ac:dyDescent="0.25">
      <c r="A42" s="35" t="s">
        <v>54</v>
      </c>
      <c r="B42" s="35" t="s">
        <v>67</v>
      </c>
      <c r="C42" s="35" t="s">
        <v>93</v>
      </c>
      <c r="D42" s="35" t="s">
        <v>94</v>
      </c>
      <c r="E42" s="35" t="s">
        <v>196</v>
      </c>
      <c r="F42" s="35" t="s">
        <v>197</v>
      </c>
      <c r="G42" s="35" t="s">
        <v>198</v>
      </c>
      <c r="H42" s="36">
        <v>45062</v>
      </c>
      <c r="I42" s="104">
        <v>1164.22</v>
      </c>
      <c r="J42" s="37">
        <f t="shared" si="2"/>
        <v>0</v>
      </c>
      <c r="K42" s="59">
        <f t="shared" si="3"/>
        <v>0</v>
      </c>
      <c r="L42" s="37"/>
      <c r="M42" s="37"/>
      <c r="N42" s="35" t="s">
        <v>60</v>
      </c>
      <c r="O42" s="37">
        <v>1164.22</v>
      </c>
      <c r="P42" s="33">
        <v>0</v>
      </c>
      <c r="Q42" s="33">
        <v>0</v>
      </c>
      <c r="R42" s="33">
        <v>0</v>
      </c>
      <c r="S42" s="33">
        <v>0</v>
      </c>
      <c r="T42" s="99">
        <v>1164.22</v>
      </c>
      <c r="U42" s="37"/>
      <c r="V42" s="37"/>
      <c r="W42" s="37"/>
      <c r="X42" s="37"/>
      <c r="Y42" s="37"/>
      <c r="Z42" s="67" t="s">
        <v>61</v>
      </c>
      <c r="AA42" s="118"/>
    </row>
    <row r="43" spans="1:81" x14ac:dyDescent="0.25">
      <c r="A43" s="35" t="s">
        <v>54</v>
      </c>
      <c r="B43" s="35" t="s">
        <v>67</v>
      </c>
      <c r="C43" s="35" t="s">
        <v>199</v>
      </c>
      <c r="D43" s="35" t="s">
        <v>200</v>
      </c>
      <c r="E43" s="35" t="s">
        <v>201</v>
      </c>
      <c r="F43" s="35" t="s">
        <v>202</v>
      </c>
      <c r="G43" s="35" t="s">
        <v>203</v>
      </c>
      <c r="H43" s="36">
        <v>45210</v>
      </c>
      <c r="I43" s="104">
        <v>256.39</v>
      </c>
      <c r="J43" s="37">
        <f t="shared" si="2"/>
        <v>0</v>
      </c>
      <c r="K43" s="59">
        <f t="shared" si="3"/>
        <v>0</v>
      </c>
      <c r="L43" s="37"/>
      <c r="M43" s="37"/>
      <c r="N43" s="35" t="s">
        <v>60</v>
      </c>
      <c r="O43" s="37">
        <v>211.16</v>
      </c>
      <c r="P43" s="33">
        <v>0</v>
      </c>
      <c r="Q43" s="33">
        <v>0</v>
      </c>
      <c r="R43" s="33">
        <v>0</v>
      </c>
      <c r="S43" s="33">
        <v>0</v>
      </c>
      <c r="T43" s="99">
        <v>211.16</v>
      </c>
      <c r="U43" s="37"/>
      <c r="V43" s="37"/>
      <c r="W43" s="37"/>
      <c r="X43" s="37"/>
      <c r="Y43" s="37"/>
      <c r="Z43" s="67" t="s">
        <v>61</v>
      </c>
      <c r="AA43" s="118"/>
    </row>
    <row r="44" spans="1:81" hidden="1" x14ac:dyDescent="0.25">
      <c r="A44" t="s">
        <v>54</v>
      </c>
      <c r="B44" t="s">
        <v>67</v>
      </c>
      <c r="C44" t="s">
        <v>175</v>
      </c>
      <c r="D44" t="s">
        <v>176</v>
      </c>
      <c r="E44" t="s">
        <v>204</v>
      </c>
      <c r="F44" t="s">
        <v>205</v>
      </c>
      <c r="G44" t="s">
        <v>206</v>
      </c>
      <c r="H44" s="34">
        <v>45199</v>
      </c>
      <c r="I44" s="33">
        <v>4676.67</v>
      </c>
      <c r="J44" s="33"/>
      <c r="K44" s="33"/>
      <c r="L44" s="33"/>
      <c r="M44" s="33"/>
      <c r="N44" t="s">
        <v>73</v>
      </c>
      <c r="O44" s="33">
        <v>3833.34</v>
      </c>
      <c r="P44" s="33">
        <v>0</v>
      </c>
      <c r="Q44" s="33">
        <v>0</v>
      </c>
      <c r="R44" s="33">
        <v>0</v>
      </c>
      <c r="S44" s="33">
        <v>0</v>
      </c>
      <c r="T44" s="33">
        <v>-3833.34</v>
      </c>
      <c r="U44" s="33"/>
      <c r="V44" s="33"/>
      <c r="W44" s="33"/>
      <c r="X44" s="33"/>
      <c r="Y44" s="33"/>
      <c r="Z44" s="67" t="s">
        <v>61</v>
      </c>
      <c r="AA44" s="118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</row>
    <row r="45" spans="1:81" hidden="1" x14ac:dyDescent="0.25">
      <c r="A45" t="s">
        <v>54</v>
      </c>
      <c r="B45" t="s">
        <v>67</v>
      </c>
      <c r="C45" t="s">
        <v>175</v>
      </c>
      <c r="D45" t="s">
        <v>176</v>
      </c>
      <c r="E45" t="s">
        <v>207</v>
      </c>
      <c r="F45" t="s">
        <v>208</v>
      </c>
      <c r="G45" t="s">
        <v>209</v>
      </c>
      <c r="H45" s="34">
        <v>45199</v>
      </c>
      <c r="I45" s="33">
        <v>14030.02</v>
      </c>
      <c r="J45" s="33"/>
      <c r="K45" s="33"/>
      <c r="L45" s="33"/>
      <c r="M45" s="33"/>
      <c r="N45" t="s">
        <v>73</v>
      </c>
      <c r="O45" s="33">
        <v>11500.02</v>
      </c>
      <c r="P45" s="33">
        <v>0</v>
      </c>
      <c r="Q45" s="33">
        <v>0</v>
      </c>
      <c r="R45" s="33">
        <v>0</v>
      </c>
      <c r="S45" s="33">
        <v>0</v>
      </c>
      <c r="T45" s="33">
        <v>-11500.02</v>
      </c>
      <c r="U45" s="33"/>
      <c r="V45" s="33"/>
      <c r="W45" s="33"/>
      <c r="X45" s="33"/>
      <c r="Y45" s="33"/>
      <c r="Z45" s="67" t="s">
        <v>61</v>
      </c>
      <c r="AA45" s="118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</row>
    <row r="46" spans="1:81" hidden="1" x14ac:dyDescent="0.25">
      <c r="A46" s="65" t="s">
        <v>54</v>
      </c>
      <c r="B46" s="65" t="s">
        <v>67</v>
      </c>
      <c r="C46" s="65" t="s">
        <v>142</v>
      </c>
      <c r="D46" s="65" t="s">
        <v>143</v>
      </c>
      <c r="E46" s="65" t="s">
        <v>210</v>
      </c>
      <c r="F46" s="65" t="s">
        <v>211</v>
      </c>
      <c r="G46" s="119" t="s">
        <v>212</v>
      </c>
      <c r="H46" s="66">
        <v>45210</v>
      </c>
      <c r="I46" s="67">
        <v>1.59</v>
      </c>
      <c r="J46" s="67">
        <f t="shared" ref="J46:J72" si="4">SUMIF($J$110:$J$235,G46,$K$110:$K$235)</f>
        <v>0</v>
      </c>
      <c r="K46" s="68">
        <f t="shared" ref="K46:K72" si="5">SUMIF($J$110:$J$235,G46,$G$110:$G$235)</f>
        <v>0</v>
      </c>
      <c r="L46" s="67" t="s">
        <v>1061</v>
      </c>
      <c r="M46" s="67"/>
      <c r="N46" s="65" t="s">
        <v>60</v>
      </c>
      <c r="O46" s="67">
        <v>1.3</v>
      </c>
      <c r="P46" s="33">
        <v>0</v>
      </c>
      <c r="Q46" s="33">
        <v>0</v>
      </c>
      <c r="R46" s="33">
        <v>0</v>
      </c>
      <c r="S46" s="33">
        <v>0</v>
      </c>
      <c r="T46" s="67">
        <v>1.3</v>
      </c>
      <c r="U46" s="118"/>
      <c r="V46" s="118"/>
      <c r="W46" s="67"/>
      <c r="X46" s="118"/>
      <c r="Y46" s="118"/>
      <c r="Z46" s="67"/>
      <c r="AA46" s="118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</row>
    <row r="47" spans="1:81" x14ac:dyDescent="0.25">
      <c r="A47" s="35" t="s">
        <v>54</v>
      </c>
      <c r="B47" s="35" t="s">
        <v>67</v>
      </c>
      <c r="C47" s="35" t="s">
        <v>93</v>
      </c>
      <c r="D47" s="35" t="s">
        <v>94</v>
      </c>
      <c r="E47" s="35" t="s">
        <v>213</v>
      </c>
      <c r="F47" s="35" t="s">
        <v>214</v>
      </c>
      <c r="G47" s="35" t="s">
        <v>215</v>
      </c>
      <c r="H47" s="36">
        <v>45236</v>
      </c>
      <c r="I47" s="104">
        <v>1313.7</v>
      </c>
      <c r="J47" s="37">
        <f t="shared" si="4"/>
        <v>0</v>
      </c>
      <c r="K47" s="59">
        <f t="shared" si="5"/>
        <v>0</v>
      </c>
      <c r="L47" s="37"/>
      <c r="M47" s="37"/>
      <c r="N47" s="35" t="s">
        <v>60</v>
      </c>
      <c r="O47" s="37">
        <v>1313.7</v>
      </c>
      <c r="P47" s="33">
        <v>0</v>
      </c>
      <c r="Q47" s="33">
        <v>0</v>
      </c>
      <c r="R47" s="33">
        <v>0</v>
      </c>
      <c r="S47" s="33">
        <v>0</v>
      </c>
      <c r="T47" s="99">
        <v>1313.7</v>
      </c>
      <c r="U47" s="37"/>
      <c r="V47" s="37"/>
      <c r="W47" s="37"/>
      <c r="X47" s="37"/>
      <c r="Y47" s="37"/>
      <c r="Z47" s="67" t="s">
        <v>61</v>
      </c>
      <c r="AA47" s="118"/>
    </row>
    <row r="48" spans="1:81" hidden="1" x14ac:dyDescent="0.25">
      <c r="A48" s="65" t="s">
        <v>54</v>
      </c>
      <c r="B48" s="65" t="s">
        <v>67</v>
      </c>
      <c r="C48" s="65" t="s">
        <v>68</v>
      </c>
      <c r="D48" s="65" t="s">
        <v>69</v>
      </c>
      <c r="E48" s="65" t="s">
        <v>216</v>
      </c>
      <c r="F48" s="65" t="s">
        <v>217</v>
      </c>
      <c r="G48" s="119" t="s">
        <v>218</v>
      </c>
      <c r="H48" s="66">
        <v>45046</v>
      </c>
      <c r="I48" s="67">
        <v>5727.69</v>
      </c>
      <c r="J48" s="67">
        <f t="shared" si="4"/>
        <v>0</v>
      </c>
      <c r="K48" s="68">
        <f t="shared" si="5"/>
        <v>0</v>
      </c>
      <c r="L48" s="67" t="s">
        <v>1064</v>
      </c>
      <c r="M48" s="67"/>
      <c r="N48" s="65" t="s">
        <v>60</v>
      </c>
      <c r="O48" s="67">
        <v>4694.83</v>
      </c>
      <c r="P48" s="33">
        <v>0</v>
      </c>
      <c r="Q48" s="33">
        <v>0</v>
      </c>
      <c r="R48" s="33">
        <v>0</v>
      </c>
      <c r="S48" s="33">
        <v>0</v>
      </c>
      <c r="T48" s="67">
        <v>4694.83</v>
      </c>
      <c r="U48" s="118"/>
      <c r="V48" s="118"/>
      <c r="W48" s="67"/>
      <c r="X48" s="118"/>
      <c r="Y48" s="118"/>
      <c r="Z48" s="67"/>
      <c r="AA48" s="11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</row>
    <row r="49" spans="1:81" hidden="1" x14ac:dyDescent="0.25">
      <c r="A49" s="65" t="s">
        <v>54</v>
      </c>
      <c r="B49" s="65" t="s">
        <v>67</v>
      </c>
      <c r="C49" s="65" t="s">
        <v>68</v>
      </c>
      <c r="D49" s="65" t="s">
        <v>69</v>
      </c>
      <c r="E49" s="65" t="s">
        <v>219</v>
      </c>
      <c r="F49" s="65" t="s">
        <v>220</v>
      </c>
      <c r="G49" s="119" t="s">
        <v>221</v>
      </c>
      <c r="H49" s="66">
        <v>45046</v>
      </c>
      <c r="I49" s="67">
        <v>479.33</v>
      </c>
      <c r="J49" s="67">
        <f t="shared" si="4"/>
        <v>0</v>
      </c>
      <c r="K49" s="68">
        <f t="shared" si="5"/>
        <v>0</v>
      </c>
      <c r="L49" s="67" t="s">
        <v>1064</v>
      </c>
      <c r="M49" s="67"/>
      <c r="N49" s="65" t="s">
        <v>60</v>
      </c>
      <c r="O49" s="67">
        <v>479.33</v>
      </c>
      <c r="P49" s="33">
        <v>0</v>
      </c>
      <c r="Q49" s="33">
        <v>0</v>
      </c>
      <c r="R49" s="33">
        <v>0</v>
      </c>
      <c r="S49" s="33">
        <v>0</v>
      </c>
      <c r="T49" s="67">
        <v>479.33</v>
      </c>
      <c r="U49" s="118"/>
      <c r="V49" s="118"/>
      <c r="W49" s="67"/>
      <c r="X49" s="118"/>
      <c r="Y49" s="118"/>
      <c r="Z49" s="67"/>
      <c r="AA49" s="118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</row>
    <row r="50" spans="1:81" x14ac:dyDescent="0.25">
      <c r="A50" s="35" t="s">
        <v>54</v>
      </c>
      <c r="B50" s="35" t="s">
        <v>67</v>
      </c>
      <c r="C50" s="35" t="s">
        <v>222</v>
      </c>
      <c r="D50" s="35" t="s">
        <v>223</v>
      </c>
      <c r="E50" s="35" t="s">
        <v>224</v>
      </c>
      <c r="F50" s="35" t="s">
        <v>225</v>
      </c>
      <c r="G50" s="35" t="s">
        <v>226</v>
      </c>
      <c r="H50" s="36">
        <v>45046</v>
      </c>
      <c r="I50" s="104">
        <v>12.05</v>
      </c>
      <c r="J50" s="37">
        <f t="shared" si="4"/>
        <v>0</v>
      </c>
      <c r="K50" s="59">
        <f t="shared" si="5"/>
        <v>0</v>
      </c>
      <c r="L50" s="37"/>
      <c r="M50" s="37"/>
      <c r="N50" s="35" t="s">
        <v>60</v>
      </c>
      <c r="O50" s="37">
        <v>9.8800000000000008</v>
      </c>
      <c r="P50" s="33">
        <v>0</v>
      </c>
      <c r="Q50" s="33">
        <v>0</v>
      </c>
      <c r="R50" s="33">
        <v>0</v>
      </c>
      <c r="S50" s="33">
        <v>0</v>
      </c>
      <c r="T50" s="99">
        <v>9.8800000000000008</v>
      </c>
      <c r="U50" s="37"/>
      <c r="V50" s="37"/>
      <c r="W50" s="37"/>
      <c r="X50" s="37"/>
      <c r="Y50" s="37"/>
      <c r="Z50" s="67" t="s">
        <v>61</v>
      </c>
      <c r="AA50" s="118"/>
    </row>
    <row r="51" spans="1:81" hidden="1" x14ac:dyDescent="0.25">
      <c r="A51" s="65" t="s">
        <v>54</v>
      </c>
      <c r="B51" s="65" t="s">
        <v>67</v>
      </c>
      <c r="C51" s="65" t="s">
        <v>142</v>
      </c>
      <c r="D51" s="65" t="s">
        <v>143</v>
      </c>
      <c r="E51" s="65" t="s">
        <v>227</v>
      </c>
      <c r="F51" s="65" t="s">
        <v>228</v>
      </c>
      <c r="G51" s="119" t="s">
        <v>229</v>
      </c>
      <c r="H51" s="66">
        <v>45237</v>
      </c>
      <c r="I51" s="67">
        <v>49.39</v>
      </c>
      <c r="J51" s="67">
        <f t="shared" si="4"/>
        <v>0</v>
      </c>
      <c r="K51" s="68">
        <f t="shared" si="5"/>
        <v>0</v>
      </c>
      <c r="L51" s="67" t="s">
        <v>1061</v>
      </c>
      <c r="M51" s="67"/>
      <c r="N51" s="65" t="s">
        <v>60</v>
      </c>
      <c r="O51" s="67">
        <v>40.479999999999997</v>
      </c>
      <c r="P51" s="33">
        <v>0</v>
      </c>
      <c r="Q51" s="33">
        <v>0</v>
      </c>
      <c r="R51" s="33">
        <v>0</v>
      </c>
      <c r="S51" s="33">
        <v>0</v>
      </c>
      <c r="T51" s="67">
        <v>40.479999999999997</v>
      </c>
      <c r="U51" s="118"/>
      <c r="V51" s="118"/>
      <c r="W51" s="67"/>
      <c r="X51" s="118"/>
      <c r="Y51" s="118"/>
      <c r="Z51" s="67"/>
      <c r="AA51" s="118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</row>
    <row r="52" spans="1:81" x14ac:dyDescent="0.25">
      <c r="A52" s="35" t="s">
        <v>54</v>
      </c>
      <c r="B52" s="35" t="s">
        <v>67</v>
      </c>
      <c r="C52" s="35" t="s">
        <v>230</v>
      </c>
      <c r="D52" s="35" t="s">
        <v>231</v>
      </c>
      <c r="E52" s="35" t="s">
        <v>232</v>
      </c>
      <c r="F52" s="35" t="s">
        <v>233</v>
      </c>
      <c r="G52" s="35" t="s">
        <v>234</v>
      </c>
      <c r="H52" s="36">
        <v>45246</v>
      </c>
      <c r="I52" s="104">
        <v>53.04</v>
      </c>
      <c r="J52" s="37">
        <f t="shared" si="4"/>
        <v>0</v>
      </c>
      <c r="K52" s="59">
        <f t="shared" si="5"/>
        <v>0</v>
      </c>
      <c r="L52" s="37"/>
      <c r="M52" s="37"/>
      <c r="N52" s="35" t="s">
        <v>60</v>
      </c>
      <c r="O52" s="37">
        <v>49.71</v>
      </c>
      <c r="P52" s="33">
        <v>0</v>
      </c>
      <c r="Q52" s="33">
        <v>0</v>
      </c>
      <c r="R52" s="33">
        <v>0</v>
      </c>
      <c r="S52" s="33">
        <v>0</v>
      </c>
      <c r="T52" s="99">
        <v>49.71</v>
      </c>
      <c r="U52" s="37"/>
      <c r="V52" s="37"/>
      <c r="W52" s="37"/>
      <c r="X52" s="37"/>
      <c r="Y52" s="37"/>
      <c r="Z52" s="67" t="s">
        <v>61</v>
      </c>
      <c r="AA52" s="118"/>
    </row>
    <row r="53" spans="1:81" x14ac:dyDescent="0.25">
      <c r="A53" s="35" t="s">
        <v>54</v>
      </c>
      <c r="B53" s="35" t="s">
        <v>67</v>
      </c>
      <c r="C53" s="35" t="s">
        <v>222</v>
      </c>
      <c r="D53" s="35" t="s">
        <v>223</v>
      </c>
      <c r="E53" s="35" t="s">
        <v>235</v>
      </c>
      <c r="F53" s="35" t="s">
        <v>236</v>
      </c>
      <c r="G53" s="35" t="s">
        <v>237</v>
      </c>
      <c r="H53" s="36">
        <v>45230</v>
      </c>
      <c r="I53" s="104">
        <v>2578.25</v>
      </c>
      <c r="J53" s="37">
        <f t="shared" si="4"/>
        <v>0</v>
      </c>
      <c r="K53" s="59">
        <f t="shared" si="5"/>
        <v>0</v>
      </c>
      <c r="L53" s="37"/>
      <c r="M53" s="37"/>
      <c r="N53" s="35" t="s">
        <v>60</v>
      </c>
      <c r="O53" s="37">
        <v>2113.3200000000002</v>
      </c>
      <c r="P53" s="33">
        <v>0</v>
      </c>
      <c r="Q53" s="33">
        <v>0</v>
      </c>
      <c r="R53" s="33">
        <v>0</v>
      </c>
      <c r="S53" s="33">
        <v>0</v>
      </c>
      <c r="T53" s="99">
        <v>2113.3200000000002</v>
      </c>
      <c r="U53" s="37"/>
      <c r="V53" s="37"/>
      <c r="W53" s="37"/>
      <c r="X53" s="37"/>
      <c r="Y53" s="37"/>
      <c r="Z53" s="67" t="s">
        <v>61</v>
      </c>
      <c r="AA53" s="118"/>
    </row>
    <row r="54" spans="1:81" x14ac:dyDescent="0.25">
      <c r="A54" s="35" t="s">
        <v>54</v>
      </c>
      <c r="B54" s="35" t="s">
        <v>67</v>
      </c>
      <c r="C54" s="35" t="s">
        <v>153</v>
      </c>
      <c r="D54" s="35" t="s">
        <v>154</v>
      </c>
      <c r="E54" s="35" t="s">
        <v>238</v>
      </c>
      <c r="F54" s="35" t="s">
        <v>239</v>
      </c>
      <c r="G54" s="35" t="s">
        <v>240</v>
      </c>
      <c r="H54" s="36">
        <v>45230</v>
      </c>
      <c r="I54" s="104">
        <v>47.03</v>
      </c>
      <c r="J54" s="37">
        <f t="shared" si="4"/>
        <v>0</v>
      </c>
      <c r="K54" s="59">
        <f t="shared" si="5"/>
        <v>0</v>
      </c>
      <c r="L54" s="37"/>
      <c r="M54" s="37"/>
      <c r="N54" s="35" t="s">
        <v>60</v>
      </c>
      <c r="O54" s="37">
        <v>38.549999999999997</v>
      </c>
      <c r="P54" s="33">
        <v>0</v>
      </c>
      <c r="Q54" s="33">
        <v>0</v>
      </c>
      <c r="R54" s="33">
        <v>0</v>
      </c>
      <c r="S54" s="33">
        <v>0</v>
      </c>
      <c r="T54" s="99">
        <v>38.549999999999997</v>
      </c>
      <c r="U54" s="37"/>
      <c r="V54" s="37"/>
      <c r="W54" s="37"/>
      <c r="X54" s="37"/>
      <c r="Y54" s="37"/>
      <c r="Z54" s="67" t="s">
        <v>61</v>
      </c>
      <c r="AA54" s="118"/>
    </row>
    <row r="55" spans="1:81" x14ac:dyDescent="0.25">
      <c r="A55" s="35" t="s">
        <v>54</v>
      </c>
      <c r="B55" s="35" t="s">
        <v>67</v>
      </c>
      <c r="C55" s="35" t="s">
        <v>93</v>
      </c>
      <c r="D55" s="35" t="s">
        <v>94</v>
      </c>
      <c r="E55" s="35" t="s">
        <v>241</v>
      </c>
      <c r="F55" s="35" t="s">
        <v>242</v>
      </c>
      <c r="G55" s="35" t="s">
        <v>243</v>
      </c>
      <c r="H55" s="36">
        <v>45236</v>
      </c>
      <c r="I55" s="104">
        <v>1290.7</v>
      </c>
      <c r="J55" s="37">
        <f t="shared" si="4"/>
        <v>0</v>
      </c>
      <c r="K55" s="59">
        <f t="shared" si="5"/>
        <v>0</v>
      </c>
      <c r="L55" s="37"/>
      <c r="M55" s="37"/>
      <c r="N55" s="35" t="s">
        <v>60</v>
      </c>
      <c r="O55" s="37">
        <v>1290.7</v>
      </c>
      <c r="P55" s="33">
        <v>0</v>
      </c>
      <c r="Q55" s="33">
        <v>0</v>
      </c>
      <c r="R55" s="33">
        <v>0</v>
      </c>
      <c r="S55" s="33">
        <v>0</v>
      </c>
      <c r="T55" s="99">
        <v>1290.7</v>
      </c>
      <c r="U55" s="37"/>
      <c r="V55" s="37"/>
      <c r="W55" s="37"/>
      <c r="X55" s="37"/>
      <c r="Y55" s="37"/>
      <c r="Z55" s="67" t="s">
        <v>61</v>
      </c>
      <c r="AA55" s="118"/>
    </row>
    <row r="56" spans="1:81" x14ac:dyDescent="0.25">
      <c r="A56" s="35" t="s">
        <v>54</v>
      </c>
      <c r="B56" s="35" t="s">
        <v>67</v>
      </c>
      <c r="C56" s="35" t="s">
        <v>244</v>
      </c>
      <c r="D56" s="35" t="s">
        <v>245</v>
      </c>
      <c r="E56" s="35" t="s">
        <v>246</v>
      </c>
      <c r="F56" s="35" t="s">
        <v>247</v>
      </c>
      <c r="G56" s="35" t="s">
        <v>248</v>
      </c>
      <c r="H56" s="36">
        <v>44977</v>
      </c>
      <c r="I56" s="104">
        <v>1459.32</v>
      </c>
      <c r="J56" s="37">
        <f t="shared" si="4"/>
        <v>0</v>
      </c>
      <c r="K56" s="59">
        <f t="shared" si="5"/>
        <v>0</v>
      </c>
      <c r="L56" s="37"/>
      <c r="M56" s="37"/>
      <c r="N56" s="35" t="s">
        <v>60</v>
      </c>
      <c r="O56" s="37">
        <v>1196.1600000000001</v>
      </c>
      <c r="P56" s="33">
        <v>0</v>
      </c>
      <c r="Q56" s="33">
        <v>0</v>
      </c>
      <c r="R56" s="33">
        <v>0</v>
      </c>
      <c r="S56" s="33">
        <v>1196.1500000000001</v>
      </c>
      <c r="T56" s="99">
        <v>0.01</v>
      </c>
      <c r="U56" s="37"/>
      <c r="V56" s="37"/>
      <c r="W56" s="37"/>
      <c r="X56" s="37"/>
      <c r="Y56" s="37"/>
      <c r="Z56" s="67" t="s">
        <v>61</v>
      </c>
      <c r="AA56" s="118"/>
    </row>
    <row r="57" spans="1:81" hidden="1" x14ac:dyDescent="0.25">
      <c r="A57" s="65" t="s">
        <v>54</v>
      </c>
      <c r="B57" s="65" t="s">
        <v>67</v>
      </c>
      <c r="C57" s="65" t="s">
        <v>249</v>
      </c>
      <c r="D57" s="65" t="s">
        <v>250</v>
      </c>
      <c r="E57" s="65" t="s">
        <v>251</v>
      </c>
      <c r="F57" s="65" t="s">
        <v>252</v>
      </c>
      <c r="G57" s="119" t="s">
        <v>253</v>
      </c>
      <c r="H57" s="66">
        <v>45103</v>
      </c>
      <c r="I57" s="67">
        <v>1575.65</v>
      </c>
      <c r="J57" s="67">
        <f t="shared" si="4"/>
        <v>0</v>
      </c>
      <c r="K57" s="68">
        <f t="shared" si="5"/>
        <v>0</v>
      </c>
      <c r="L57" s="67" t="s">
        <v>1065</v>
      </c>
      <c r="M57" s="67"/>
      <c r="N57" s="65" t="s">
        <v>60</v>
      </c>
      <c r="O57" s="67">
        <v>1291.52</v>
      </c>
      <c r="P57" s="33">
        <v>0</v>
      </c>
      <c r="Q57" s="33">
        <v>0</v>
      </c>
      <c r="R57" s="33">
        <v>0</v>
      </c>
      <c r="S57" s="33">
        <v>1007.39</v>
      </c>
      <c r="T57" s="67">
        <v>284.13</v>
      </c>
      <c r="U57" s="118"/>
      <c r="V57" s="118"/>
      <c r="W57" s="67"/>
      <c r="X57" s="118"/>
      <c r="Y57" s="118"/>
      <c r="Z57" s="67"/>
      <c r="AA57" s="118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x14ac:dyDescent="0.25">
      <c r="A58" s="35" t="s">
        <v>54</v>
      </c>
      <c r="B58" s="35" t="s">
        <v>67</v>
      </c>
      <c r="C58" s="35" t="s">
        <v>254</v>
      </c>
      <c r="D58" s="35" t="s">
        <v>255</v>
      </c>
      <c r="E58" s="35" t="s">
        <v>256</v>
      </c>
      <c r="F58" s="35" t="s">
        <v>257</v>
      </c>
      <c r="G58" s="35" t="s">
        <v>258</v>
      </c>
      <c r="H58" s="36">
        <v>45107</v>
      </c>
      <c r="I58" s="104">
        <v>1684.21</v>
      </c>
      <c r="J58" s="37">
        <f t="shared" si="4"/>
        <v>0</v>
      </c>
      <c r="K58" s="59">
        <f t="shared" si="5"/>
        <v>0</v>
      </c>
      <c r="L58" s="37"/>
      <c r="M58" s="37"/>
      <c r="N58" s="35" t="s">
        <v>60</v>
      </c>
      <c r="O58" s="37">
        <v>1380.5</v>
      </c>
      <c r="P58" s="33">
        <v>0</v>
      </c>
      <c r="Q58" s="33">
        <v>0</v>
      </c>
      <c r="R58" s="33">
        <v>0</v>
      </c>
      <c r="S58" s="33">
        <v>1380</v>
      </c>
      <c r="T58" s="99">
        <v>0.5</v>
      </c>
      <c r="U58" s="37"/>
      <c r="V58" s="37"/>
      <c r="W58" s="37"/>
      <c r="X58" s="37"/>
      <c r="Y58" s="37"/>
      <c r="Z58" s="67" t="s">
        <v>61</v>
      </c>
      <c r="AA58" s="118"/>
    </row>
    <row r="59" spans="1:81" hidden="1" x14ac:dyDescent="0.25">
      <c r="A59" s="65" t="s">
        <v>54</v>
      </c>
      <c r="B59" s="65" t="s">
        <v>67</v>
      </c>
      <c r="C59" s="65" t="s">
        <v>68</v>
      </c>
      <c r="D59" s="65" t="s">
        <v>69</v>
      </c>
      <c r="E59" s="65" t="s">
        <v>259</v>
      </c>
      <c r="F59" s="65" t="s">
        <v>260</v>
      </c>
      <c r="G59" s="119" t="s">
        <v>261</v>
      </c>
      <c r="H59" s="66">
        <v>45110</v>
      </c>
      <c r="I59" s="67">
        <v>581.85</v>
      </c>
      <c r="J59" s="67">
        <f t="shared" si="4"/>
        <v>0</v>
      </c>
      <c r="K59" s="68">
        <f t="shared" si="5"/>
        <v>0</v>
      </c>
      <c r="L59" s="67" t="s">
        <v>1064</v>
      </c>
      <c r="M59" s="67"/>
      <c r="N59" s="65" t="s">
        <v>60</v>
      </c>
      <c r="O59" s="67">
        <v>476.93</v>
      </c>
      <c r="P59" s="33">
        <v>0</v>
      </c>
      <c r="Q59" s="33">
        <v>0</v>
      </c>
      <c r="R59" s="33">
        <v>0</v>
      </c>
      <c r="S59" s="33">
        <v>0</v>
      </c>
      <c r="T59" s="67">
        <v>476.93</v>
      </c>
      <c r="U59" s="118"/>
      <c r="V59" s="118"/>
      <c r="W59" s="67"/>
      <c r="X59" s="118"/>
      <c r="Y59" s="118"/>
      <c r="Z59" s="67"/>
      <c r="AA59" s="118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</row>
    <row r="60" spans="1:81" x14ac:dyDescent="0.25">
      <c r="A60" s="35" t="s">
        <v>54</v>
      </c>
      <c r="B60" s="35" t="s">
        <v>67</v>
      </c>
      <c r="C60" s="35" t="s">
        <v>93</v>
      </c>
      <c r="D60" s="35" t="s">
        <v>94</v>
      </c>
      <c r="E60" s="35" t="s">
        <v>262</v>
      </c>
      <c r="F60" s="35" t="s">
        <v>263</v>
      </c>
      <c r="G60" s="35" t="s">
        <v>264</v>
      </c>
      <c r="H60" s="36">
        <v>45175</v>
      </c>
      <c r="I60" s="104">
        <v>734.58</v>
      </c>
      <c r="J60" s="37">
        <f t="shared" si="4"/>
        <v>0</v>
      </c>
      <c r="K60" s="59">
        <f t="shared" si="5"/>
        <v>0</v>
      </c>
      <c r="L60" s="37"/>
      <c r="M60" s="37"/>
      <c r="N60" s="35" t="s">
        <v>60</v>
      </c>
      <c r="O60" s="37">
        <v>734.58</v>
      </c>
      <c r="P60" s="33">
        <v>0</v>
      </c>
      <c r="Q60" s="33">
        <v>0</v>
      </c>
      <c r="R60" s="33">
        <v>0</v>
      </c>
      <c r="S60" s="33">
        <v>0</v>
      </c>
      <c r="T60" s="99">
        <v>734.58</v>
      </c>
      <c r="U60" s="37"/>
      <c r="V60" s="37"/>
      <c r="W60" s="37"/>
      <c r="X60" s="37"/>
      <c r="Y60" s="37"/>
      <c r="Z60" s="67" t="s">
        <v>61</v>
      </c>
      <c r="AA60" s="118"/>
    </row>
    <row r="61" spans="1:81" x14ac:dyDescent="0.25">
      <c r="A61" s="35" t="s">
        <v>54</v>
      </c>
      <c r="B61" s="35" t="s">
        <v>67</v>
      </c>
      <c r="C61" s="35" t="s">
        <v>93</v>
      </c>
      <c r="D61" s="35" t="s">
        <v>94</v>
      </c>
      <c r="E61" s="35" t="s">
        <v>265</v>
      </c>
      <c r="F61" s="35" t="s">
        <v>266</v>
      </c>
      <c r="G61" s="35" t="s">
        <v>267</v>
      </c>
      <c r="H61" s="36">
        <v>45175</v>
      </c>
      <c r="I61" s="104">
        <v>1271.54</v>
      </c>
      <c r="J61" s="37">
        <f t="shared" si="4"/>
        <v>0</v>
      </c>
      <c r="K61" s="59">
        <f t="shared" si="5"/>
        <v>0</v>
      </c>
      <c r="L61" s="37"/>
      <c r="M61" s="37"/>
      <c r="N61" s="35" t="s">
        <v>60</v>
      </c>
      <c r="O61" s="37">
        <v>1271.54</v>
      </c>
      <c r="P61" s="33">
        <v>0</v>
      </c>
      <c r="Q61" s="33">
        <v>0</v>
      </c>
      <c r="R61" s="33">
        <v>0</v>
      </c>
      <c r="S61" s="33">
        <v>0</v>
      </c>
      <c r="T61" s="99">
        <v>1271.54</v>
      </c>
      <c r="U61" s="37"/>
      <c r="V61" s="37"/>
      <c r="W61" s="37"/>
      <c r="X61" s="37"/>
      <c r="Y61" s="37"/>
      <c r="Z61" s="67" t="s">
        <v>61</v>
      </c>
      <c r="AA61" s="118"/>
    </row>
    <row r="62" spans="1:81" hidden="1" x14ac:dyDescent="0.25">
      <c r="A62" s="65" t="s">
        <v>54</v>
      </c>
      <c r="B62" s="65" t="s">
        <v>67</v>
      </c>
      <c r="C62" s="65" t="s">
        <v>170</v>
      </c>
      <c r="D62" s="65" t="s">
        <v>171</v>
      </c>
      <c r="E62" s="65" t="s">
        <v>268</v>
      </c>
      <c r="F62" s="65" t="s">
        <v>269</v>
      </c>
      <c r="G62" s="119" t="s">
        <v>270</v>
      </c>
      <c r="H62" s="66">
        <v>45000</v>
      </c>
      <c r="I62" s="67">
        <v>39.53</v>
      </c>
      <c r="J62" s="67">
        <f t="shared" si="4"/>
        <v>0</v>
      </c>
      <c r="K62" s="68">
        <f t="shared" si="5"/>
        <v>0</v>
      </c>
      <c r="L62" s="67" t="s">
        <v>1061</v>
      </c>
      <c r="M62" s="67"/>
      <c r="N62" s="65" t="s">
        <v>60</v>
      </c>
      <c r="O62" s="67">
        <v>32.4</v>
      </c>
      <c r="P62" s="33">
        <v>0</v>
      </c>
      <c r="Q62" s="33">
        <v>0</v>
      </c>
      <c r="R62" s="33">
        <v>0</v>
      </c>
      <c r="S62" s="33">
        <v>0</v>
      </c>
      <c r="T62" s="67">
        <v>32.4</v>
      </c>
      <c r="U62" s="118"/>
      <c r="V62" s="118"/>
      <c r="W62" s="67"/>
      <c r="X62" s="118"/>
      <c r="Y62" s="118"/>
      <c r="Z62" s="67"/>
      <c r="AA62" s="118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x14ac:dyDescent="0.25">
      <c r="A63" s="35" t="s">
        <v>54</v>
      </c>
      <c r="B63" s="35" t="s">
        <v>67</v>
      </c>
      <c r="C63" s="35" t="s">
        <v>271</v>
      </c>
      <c r="D63" s="35" t="s">
        <v>272</v>
      </c>
      <c r="E63" s="35" t="s">
        <v>273</v>
      </c>
      <c r="F63" s="35" t="s">
        <v>274</v>
      </c>
      <c r="G63" s="35" t="s">
        <v>275</v>
      </c>
      <c r="H63" s="36">
        <v>45196</v>
      </c>
      <c r="I63" s="104">
        <v>29.57</v>
      </c>
      <c r="J63" s="37">
        <f t="shared" si="4"/>
        <v>0</v>
      </c>
      <c r="K63" s="59">
        <f t="shared" si="5"/>
        <v>0</v>
      </c>
      <c r="L63" s="37"/>
      <c r="M63" s="37"/>
      <c r="N63" s="35" t="s">
        <v>60</v>
      </c>
      <c r="O63" s="37">
        <v>24.98</v>
      </c>
      <c r="P63" s="33">
        <v>0</v>
      </c>
      <c r="Q63" s="33">
        <v>0</v>
      </c>
      <c r="R63" s="33">
        <v>0</v>
      </c>
      <c r="S63" s="33">
        <v>0</v>
      </c>
      <c r="T63" s="99">
        <v>24.98</v>
      </c>
      <c r="U63" s="37"/>
      <c r="V63" s="37"/>
      <c r="W63" s="37"/>
      <c r="X63" s="37"/>
      <c r="Y63" s="37"/>
      <c r="Z63" s="67" t="s">
        <v>61</v>
      </c>
      <c r="AA63" s="118"/>
    </row>
    <row r="64" spans="1:81" x14ac:dyDescent="0.25">
      <c r="A64" s="35" t="s">
        <v>54</v>
      </c>
      <c r="B64" s="35" t="s">
        <v>67</v>
      </c>
      <c r="C64" s="35" t="s">
        <v>106</v>
      </c>
      <c r="D64" s="35" t="s">
        <v>107</v>
      </c>
      <c r="E64" s="35" t="s">
        <v>276</v>
      </c>
      <c r="F64" s="35" t="s">
        <v>277</v>
      </c>
      <c r="G64" s="35" t="s">
        <v>278</v>
      </c>
      <c r="H64" s="36">
        <v>45142</v>
      </c>
      <c r="I64" s="104">
        <v>661.11</v>
      </c>
      <c r="J64" s="37">
        <f t="shared" si="4"/>
        <v>0</v>
      </c>
      <c r="K64" s="59">
        <f t="shared" si="5"/>
        <v>0</v>
      </c>
      <c r="L64" s="37"/>
      <c r="M64" s="37"/>
      <c r="N64" s="35" t="s">
        <v>60</v>
      </c>
      <c r="O64" s="37">
        <v>635.67999999999995</v>
      </c>
      <c r="P64" s="33">
        <v>0</v>
      </c>
      <c r="Q64" s="33">
        <v>0</v>
      </c>
      <c r="R64" s="33">
        <v>0</v>
      </c>
      <c r="S64" s="33">
        <v>0</v>
      </c>
      <c r="T64" s="99">
        <v>635.67999999999995</v>
      </c>
      <c r="U64" s="37"/>
      <c r="V64" s="37"/>
      <c r="W64" s="37"/>
      <c r="X64" s="37"/>
      <c r="Y64" s="37"/>
      <c r="Z64" s="67" t="s">
        <v>61</v>
      </c>
      <c r="AA64" s="118"/>
    </row>
    <row r="65" spans="1:81" hidden="1" x14ac:dyDescent="0.25">
      <c r="A65" s="65" t="s">
        <v>54</v>
      </c>
      <c r="B65" s="65" t="s">
        <v>67</v>
      </c>
      <c r="C65" s="65" t="s">
        <v>142</v>
      </c>
      <c r="D65" s="65" t="s">
        <v>143</v>
      </c>
      <c r="E65" s="65" t="s">
        <v>279</v>
      </c>
      <c r="F65" s="65" t="s">
        <v>280</v>
      </c>
      <c r="G65" s="119" t="s">
        <v>281</v>
      </c>
      <c r="H65" s="66">
        <v>45209</v>
      </c>
      <c r="I65" s="67">
        <v>965.34</v>
      </c>
      <c r="J65" s="67">
        <f t="shared" si="4"/>
        <v>0</v>
      </c>
      <c r="K65" s="68">
        <f t="shared" si="5"/>
        <v>0</v>
      </c>
      <c r="L65" s="67" t="s">
        <v>1061</v>
      </c>
      <c r="M65" s="67"/>
      <c r="N65" s="65" t="s">
        <v>60</v>
      </c>
      <c r="O65" s="67">
        <v>965.34</v>
      </c>
      <c r="P65" s="33">
        <v>0</v>
      </c>
      <c r="Q65" s="33">
        <v>0</v>
      </c>
      <c r="R65" s="33">
        <v>0</v>
      </c>
      <c r="S65" s="33">
        <v>0</v>
      </c>
      <c r="T65" s="67">
        <v>965.34</v>
      </c>
      <c r="U65" s="118"/>
      <c r="V65" s="118"/>
      <c r="W65" s="67"/>
      <c r="X65" s="118"/>
      <c r="Y65" s="118"/>
      <c r="Z65" s="67"/>
      <c r="AA65" s="118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x14ac:dyDescent="0.25">
      <c r="A66" s="35" t="s">
        <v>54</v>
      </c>
      <c r="B66" s="35" t="s">
        <v>67</v>
      </c>
      <c r="C66" s="35" t="s">
        <v>199</v>
      </c>
      <c r="D66" s="35" t="s">
        <v>200</v>
      </c>
      <c r="E66" s="35" t="s">
        <v>282</v>
      </c>
      <c r="F66" s="35" t="s">
        <v>283</v>
      </c>
      <c r="G66" s="35" t="s">
        <v>284</v>
      </c>
      <c r="H66" s="36">
        <v>45028</v>
      </c>
      <c r="I66" s="104">
        <v>372.05</v>
      </c>
      <c r="J66" s="37">
        <f t="shared" si="4"/>
        <v>0</v>
      </c>
      <c r="K66" s="59">
        <f t="shared" si="5"/>
        <v>0</v>
      </c>
      <c r="L66" s="37"/>
      <c r="M66" s="37"/>
      <c r="N66" s="35" t="s">
        <v>60</v>
      </c>
      <c r="O66" s="37">
        <v>304.95999999999998</v>
      </c>
      <c r="P66" s="33">
        <v>0</v>
      </c>
      <c r="Q66" s="33">
        <v>0</v>
      </c>
      <c r="R66" s="33">
        <v>0</v>
      </c>
      <c r="S66" s="33">
        <v>0</v>
      </c>
      <c r="T66" s="99">
        <v>304.95999999999998</v>
      </c>
      <c r="U66" s="37"/>
      <c r="V66" s="37"/>
      <c r="W66" s="37"/>
      <c r="X66" s="37"/>
      <c r="Y66" s="37"/>
      <c r="Z66" s="67" t="s">
        <v>61</v>
      </c>
      <c r="AA66" s="118"/>
    </row>
    <row r="67" spans="1:81" x14ac:dyDescent="0.25">
      <c r="A67" s="35" t="s">
        <v>54</v>
      </c>
      <c r="B67" s="35" t="s">
        <v>67</v>
      </c>
      <c r="C67" s="35" t="s">
        <v>285</v>
      </c>
      <c r="D67" s="35" t="s">
        <v>286</v>
      </c>
      <c r="E67" s="35" t="s">
        <v>287</v>
      </c>
      <c r="F67" s="35" t="s">
        <v>288</v>
      </c>
      <c r="G67" s="35" t="s">
        <v>289</v>
      </c>
      <c r="H67" s="36">
        <v>45257</v>
      </c>
      <c r="I67" s="104">
        <v>2647.4</v>
      </c>
      <c r="J67" s="37">
        <f t="shared" si="4"/>
        <v>0</v>
      </c>
      <c r="K67" s="59">
        <f t="shared" si="5"/>
        <v>0</v>
      </c>
      <c r="L67" s="37"/>
      <c r="M67" s="37"/>
      <c r="N67" s="35" t="s">
        <v>60</v>
      </c>
      <c r="O67" s="37">
        <v>2170</v>
      </c>
      <c r="P67" s="33">
        <v>0</v>
      </c>
      <c r="Q67" s="33">
        <v>0</v>
      </c>
      <c r="R67" s="33">
        <v>0</v>
      </c>
      <c r="S67" s="33">
        <v>0</v>
      </c>
      <c r="T67" s="99">
        <v>2170</v>
      </c>
      <c r="U67" s="37"/>
      <c r="V67" s="37"/>
      <c r="W67" s="37"/>
      <c r="X67" s="37"/>
      <c r="Y67" s="37"/>
      <c r="Z67" s="67" t="s">
        <v>61</v>
      </c>
      <c r="AA67" s="118"/>
    </row>
    <row r="68" spans="1:81" x14ac:dyDescent="0.25">
      <c r="A68" s="35" t="s">
        <v>54</v>
      </c>
      <c r="B68" s="35" t="s">
        <v>74</v>
      </c>
      <c r="C68" s="35" t="s">
        <v>290</v>
      </c>
      <c r="D68" s="35" t="s">
        <v>291</v>
      </c>
      <c r="E68" s="35" t="s">
        <v>292</v>
      </c>
      <c r="F68" s="35" t="s">
        <v>293</v>
      </c>
      <c r="G68" s="35" t="s">
        <v>294</v>
      </c>
      <c r="H68" s="36">
        <v>45260</v>
      </c>
      <c r="I68" s="104">
        <v>390.4</v>
      </c>
      <c r="J68" s="37">
        <f t="shared" si="4"/>
        <v>0</v>
      </c>
      <c r="K68" s="59">
        <f t="shared" si="5"/>
        <v>0</v>
      </c>
      <c r="L68" s="37"/>
      <c r="M68" s="37"/>
      <c r="N68" s="35" t="s">
        <v>60</v>
      </c>
      <c r="O68" s="37">
        <v>320</v>
      </c>
      <c r="P68" s="33">
        <v>0</v>
      </c>
      <c r="Q68" s="33">
        <v>0</v>
      </c>
      <c r="R68" s="33">
        <v>0</v>
      </c>
      <c r="S68" s="33">
        <v>0</v>
      </c>
      <c r="T68" s="99">
        <v>320</v>
      </c>
      <c r="U68" s="37"/>
      <c r="V68" s="37"/>
      <c r="W68" s="37"/>
      <c r="X68" s="37"/>
      <c r="Y68" s="37"/>
      <c r="Z68" s="67" t="s">
        <v>61</v>
      </c>
      <c r="AA68" s="118"/>
    </row>
    <row r="69" spans="1:81" x14ac:dyDescent="0.25">
      <c r="A69" s="35" t="s">
        <v>54</v>
      </c>
      <c r="B69" s="35" t="s">
        <v>74</v>
      </c>
      <c r="C69" s="35" t="s">
        <v>295</v>
      </c>
      <c r="D69" s="35" t="s">
        <v>296</v>
      </c>
      <c r="E69" s="35" t="s">
        <v>297</v>
      </c>
      <c r="F69" s="35" t="s">
        <v>298</v>
      </c>
      <c r="G69" s="35" t="s">
        <v>299</v>
      </c>
      <c r="H69" s="36">
        <v>45251</v>
      </c>
      <c r="I69" s="104">
        <v>5131.4399999999996</v>
      </c>
      <c r="J69" s="37">
        <f t="shared" si="4"/>
        <v>0</v>
      </c>
      <c r="K69" s="59">
        <f t="shared" si="5"/>
        <v>0</v>
      </c>
      <c r="L69" s="37"/>
      <c r="M69" s="37"/>
      <c r="N69" s="35" t="s">
        <v>60</v>
      </c>
      <c r="O69" s="37">
        <v>5131.4399999999996</v>
      </c>
      <c r="P69" s="33">
        <v>0</v>
      </c>
      <c r="Q69" s="33">
        <v>0</v>
      </c>
      <c r="R69" s="33">
        <v>0</v>
      </c>
      <c r="S69" s="33">
        <v>0</v>
      </c>
      <c r="T69" s="99">
        <v>5131.4399999999996</v>
      </c>
      <c r="U69" s="37"/>
      <c r="V69" s="37"/>
      <c r="W69" s="37"/>
      <c r="X69" s="37"/>
      <c r="Y69" s="37"/>
      <c r="Z69" s="67" t="s">
        <v>61</v>
      </c>
      <c r="AA69" s="118"/>
    </row>
    <row r="70" spans="1:81" x14ac:dyDescent="0.25">
      <c r="A70" s="35" t="s">
        <v>54</v>
      </c>
      <c r="B70" s="35" t="s">
        <v>74</v>
      </c>
      <c r="C70" s="35" t="s">
        <v>124</v>
      </c>
      <c r="D70" s="35" t="s">
        <v>125</v>
      </c>
      <c r="E70" s="35" t="s">
        <v>300</v>
      </c>
      <c r="F70" s="35" t="s">
        <v>301</v>
      </c>
      <c r="G70" s="35" t="s">
        <v>302</v>
      </c>
      <c r="H70" s="36">
        <v>45240</v>
      </c>
      <c r="I70" s="104">
        <v>307.44</v>
      </c>
      <c r="J70" s="37">
        <f t="shared" si="4"/>
        <v>0</v>
      </c>
      <c r="K70" s="59">
        <f t="shared" si="5"/>
        <v>0</v>
      </c>
      <c r="L70" s="37"/>
      <c r="M70" s="37"/>
      <c r="N70" s="35" t="s">
        <v>60</v>
      </c>
      <c r="O70" s="37">
        <v>252</v>
      </c>
      <c r="P70" s="33">
        <v>0</v>
      </c>
      <c r="Q70" s="33">
        <v>0</v>
      </c>
      <c r="R70" s="33">
        <v>0</v>
      </c>
      <c r="S70" s="33">
        <v>0</v>
      </c>
      <c r="T70" s="99">
        <v>252</v>
      </c>
      <c r="U70" s="37"/>
      <c r="V70" s="37"/>
      <c r="W70" s="37"/>
      <c r="X70" s="37"/>
      <c r="Y70" s="37"/>
      <c r="Z70" s="67" t="s">
        <v>61</v>
      </c>
      <c r="AA70" s="118"/>
    </row>
    <row r="71" spans="1:81" x14ac:dyDescent="0.25">
      <c r="A71" s="35" t="s">
        <v>54</v>
      </c>
      <c r="B71" s="35" t="s">
        <v>74</v>
      </c>
      <c r="C71" s="35" t="s">
        <v>124</v>
      </c>
      <c r="D71" s="35" t="s">
        <v>125</v>
      </c>
      <c r="E71" s="35" t="s">
        <v>303</v>
      </c>
      <c r="F71" s="35" t="s">
        <v>304</v>
      </c>
      <c r="G71" s="35" t="s">
        <v>305</v>
      </c>
      <c r="H71" s="36">
        <v>45240</v>
      </c>
      <c r="I71" s="104">
        <v>357.46</v>
      </c>
      <c r="J71" s="37">
        <f t="shared" si="4"/>
        <v>0</v>
      </c>
      <c r="K71" s="59">
        <f t="shared" si="5"/>
        <v>0</v>
      </c>
      <c r="L71" s="37"/>
      <c r="M71" s="37"/>
      <c r="N71" s="35" t="s">
        <v>60</v>
      </c>
      <c r="O71" s="37">
        <v>293</v>
      </c>
      <c r="P71" s="33">
        <v>0</v>
      </c>
      <c r="Q71" s="33">
        <v>0</v>
      </c>
      <c r="R71" s="33">
        <v>0</v>
      </c>
      <c r="S71" s="33">
        <v>0</v>
      </c>
      <c r="T71" s="99">
        <v>293</v>
      </c>
      <c r="U71" s="37"/>
      <c r="V71" s="37"/>
      <c r="W71" s="37"/>
      <c r="X71" s="37"/>
      <c r="Y71" s="37"/>
      <c r="Z71" s="67" t="s">
        <v>61</v>
      </c>
      <c r="AA71" s="118"/>
    </row>
    <row r="72" spans="1:81" x14ac:dyDescent="0.25">
      <c r="A72" s="35" t="s">
        <v>54</v>
      </c>
      <c r="B72" s="35" t="s">
        <v>74</v>
      </c>
      <c r="C72" s="35" t="s">
        <v>306</v>
      </c>
      <c r="D72" s="35" t="s">
        <v>307</v>
      </c>
      <c r="E72" s="35" t="s">
        <v>308</v>
      </c>
      <c r="F72" s="35" t="s">
        <v>309</v>
      </c>
      <c r="G72" s="35" t="s">
        <v>310</v>
      </c>
      <c r="H72" s="36">
        <v>45251</v>
      </c>
      <c r="I72" s="104">
        <v>5484.51</v>
      </c>
      <c r="J72" s="37">
        <f t="shared" si="4"/>
        <v>0</v>
      </c>
      <c r="K72" s="59">
        <f t="shared" si="5"/>
        <v>0</v>
      </c>
      <c r="L72" s="37"/>
      <c r="M72" s="37"/>
      <c r="N72" s="35" t="s">
        <v>60</v>
      </c>
      <c r="O72" s="37">
        <v>4495.5</v>
      </c>
      <c r="P72" s="33">
        <v>0</v>
      </c>
      <c r="Q72" s="33">
        <v>0</v>
      </c>
      <c r="R72" s="33">
        <v>0</v>
      </c>
      <c r="S72" s="33">
        <v>0</v>
      </c>
      <c r="T72" s="99">
        <v>4495.5</v>
      </c>
      <c r="U72" s="37"/>
      <c r="V72" s="37"/>
      <c r="W72" s="37"/>
      <c r="X72" s="37"/>
      <c r="Y72" s="37"/>
      <c r="Z72" s="67" t="s">
        <v>61</v>
      </c>
      <c r="AA72" s="118"/>
    </row>
    <row r="73" spans="1:81" hidden="1" x14ac:dyDescent="0.25">
      <c r="A73" t="s">
        <v>54</v>
      </c>
      <c r="B73" t="s">
        <v>311</v>
      </c>
      <c r="C73" t="s">
        <v>312</v>
      </c>
      <c r="D73" t="s">
        <v>313</v>
      </c>
      <c r="E73" t="s">
        <v>314</v>
      </c>
      <c r="F73" t="s">
        <v>315</v>
      </c>
      <c r="G73" t="s">
        <v>316</v>
      </c>
      <c r="H73" s="34">
        <v>44938</v>
      </c>
      <c r="I73" s="33">
        <v>0.35</v>
      </c>
      <c r="J73" s="33"/>
      <c r="K73" s="33"/>
      <c r="L73" s="33"/>
      <c r="M73" s="33"/>
      <c r="N73" t="s">
        <v>73</v>
      </c>
      <c r="O73" s="33">
        <v>8.86</v>
      </c>
      <c r="P73" s="33">
        <v>0</v>
      </c>
      <c r="Q73" s="33">
        <v>0</v>
      </c>
      <c r="R73" s="33">
        <v>0</v>
      </c>
      <c r="S73" s="33">
        <v>0</v>
      </c>
      <c r="T73" s="33">
        <v>-8.86</v>
      </c>
      <c r="U73" s="33"/>
      <c r="V73" s="33"/>
      <c r="W73" s="33"/>
      <c r="X73" s="33"/>
      <c r="Y73" s="33"/>
      <c r="Z73" s="67" t="s">
        <v>61</v>
      </c>
      <c r="AA73" s="118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</row>
    <row r="74" spans="1:81" hidden="1" x14ac:dyDescent="0.25">
      <c r="A74" t="s">
        <v>54</v>
      </c>
      <c r="B74" t="s">
        <v>311</v>
      </c>
      <c r="C74" t="s">
        <v>312</v>
      </c>
      <c r="D74" t="s">
        <v>313</v>
      </c>
      <c r="E74" t="s">
        <v>317</v>
      </c>
      <c r="F74" t="s">
        <v>318</v>
      </c>
      <c r="G74" t="s">
        <v>319</v>
      </c>
      <c r="H74" s="34">
        <v>44938</v>
      </c>
      <c r="I74" s="33">
        <v>45.42</v>
      </c>
      <c r="J74" s="33"/>
      <c r="K74" s="33"/>
      <c r="L74" s="33"/>
      <c r="M74" s="33"/>
      <c r="N74" t="s">
        <v>73</v>
      </c>
      <c r="O74" s="33">
        <v>50.47</v>
      </c>
      <c r="P74" s="33">
        <v>0</v>
      </c>
      <c r="Q74" s="33">
        <v>0</v>
      </c>
      <c r="R74" s="33">
        <v>0</v>
      </c>
      <c r="S74" s="33">
        <v>0</v>
      </c>
      <c r="T74" s="33">
        <v>-50.47</v>
      </c>
      <c r="U74" s="33"/>
      <c r="V74" s="33"/>
      <c r="W74" s="33"/>
      <c r="X74" s="33"/>
      <c r="Y74" s="33"/>
      <c r="Z74" s="67" t="s">
        <v>61</v>
      </c>
      <c r="AA74" s="118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</row>
    <row r="75" spans="1:81" hidden="1" x14ac:dyDescent="0.25">
      <c r="A75" t="s">
        <v>54</v>
      </c>
      <c r="B75" t="s">
        <v>311</v>
      </c>
      <c r="C75" t="s">
        <v>312</v>
      </c>
      <c r="D75" t="s">
        <v>313</v>
      </c>
      <c r="E75" t="s">
        <v>320</v>
      </c>
      <c r="F75" t="s">
        <v>321</v>
      </c>
      <c r="G75" t="s">
        <v>322</v>
      </c>
      <c r="H75" s="34">
        <v>44938</v>
      </c>
      <c r="I75" s="33">
        <v>22.28</v>
      </c>
      <c r="J75" s="33"/>
      <c r="K75" s="33"/>
      <c r="L75" s="33"/>
      <c r="M75" s="33"/>
      <c r="N75" t="s">
        <v>73</v>
      </c>
      <c r="O75" s="33">
        <v>25.84</v>
      </c>
      <c r="P75" s="33">
        <v>0</v>
      </c>
      <c r="Q75" s="33">
        <v>0</v>
      </c>
      <c r="R75" s="33">
        <v>0</v>
      </c>
      <c r="S75" s="33">
        <v>0</v>
      </c>
      <c r="T75" s="33">
        <v>-25.84</v>
      </c>
      <c r="U75" s="33"/>
      <c r="V75" s="33"/>
      <c r="W75" s="33"/>
      <c r="X75" s="33"/>
      <c r="Y75" s="33"/>
      <c r="Z75" s="67" t="s">
        <v>61</v>
      </c>
      <c r="AA75" s="118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</row>
    <row r="76" spans="1:81" hidden="1" x14ac:dyDescent="0.25">
      <c r="A76" t="s">
        <v>54</v>
      </c>
      <c r="B76" t="s">
        <v>311</v>
      </c>
      <c r="C76" t="s">
        <v>312</v>
      </c>
      <c r="D76" t="s">
        <v>313</v>
      </c>
      <c r="E76" t="s">
        <v>323</v>
      </c>
      <c r="F76" t="s">
        <v>324</v>
      </c>
      <c r="G76" t="s">
        <v>325</v>
      </c>
      <c r="H76" s="34">
        <v>44938</v>
      </c>
      <c r="I76" s="33">
        <v>22.75</v>
      </c>
      <c r="J76" s="33"/>
      <c r="K76" s="33"/>
      <c r="L76" s="33"/>
      <c r="M76" s="33"/>
      <c r="N76" t="s">
        <v>73</v>
      </c>
      <c r="O76" s="33">
        <v>29.86</v>
      </c>
      <c r="P76" s="33">
        <v>0</v>
      </c>
      <c r="Q76" s="33">
        <v>0</v>
      </c>
      <c r="R76" s="33">
        <v>0</v>
      </c>
      <c r="S76" s="33">
        <v>0</v>
      </c>
      <c r="T76" s="33">
        <v>-29.86</v>
      </c>
      <c r="U76" s="33"/>
      <c r="V76" s="33"/>
      <c r="W76" s="33"/>
      <c r="X76" s="33"/>
      <c r="Y76" s="33"/>
      <c r="Z76" s="67" t="s">
        <v>61</v>
      </c>
      <c r="AA76" s="118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</row>
    <row r="77" spans="1:81" hidden="1" x14ac:dyDescent="0.25">
      <c r="A77" t="s">
        <v>54</v>
      </c>
      <c r="B77" t="s">
        <v>311</v>
      </c>
      <c r="C77" t="s">
        <v>312</v>
      </c>
      <c r="D77" t="s">
        <v>313</v>
      </c>
      <c r="E77" t="s">
        <v>326</v>
      </c>
      <c r="F77" t="s">
        <v>327</v>
      </c>
      <c r="G77" t="s">
        <v>328</v>
      </c>
      <c r="H77" s="34">
        <v>44938</v>
      </c>
      <c r="I77" s="33">
        <v>34.950000000000003</v>
      </c>
      <c r="J77" s="33"/>
      <c r="K77" s="33"/>
      <c r="L77" s="33"/>
      <c r="M77" s="33"/>
      <c r="N77" t="s">
        <v>73</v>
      </c>
      <c r="O77" s="33">
        <v>37.39</v>
      </c>
      <c r="P77" s="33">
        <v>0</v>
      </c>
      <c r="Q77" s="33">
        <v>0</v>
      </c>
      <c r="R77" s="33">
        <v>0</v>
      </c>
      <c r="S77" s="33">
        <v>0</v>
      </c>
      <c r="T77" s="33">
        <v>-37.39</v>
      </c>
      <c r="U77" s="33"/>
      <c r="V77" s="33"/>
      <c r="W77" s="33"/>
      <c r="X77" s="33"/>
      <c r="Y77" s="33"/>
      <c r="Z77" s="67" t="s">
        <v>61</v>
      </c>
      <c r="AA77" s="118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</row>
    <row r="78" spans="1:81" hidden="1" x14ac:dyDescent="0.25">
      <c r="A78" s="65" t="s">
        <v>54</v>
      </c>
      <c r="B78" s="65" t="s">
        <v>311</v>
      </c>
      <c r="C78" s="65" t="s">
        <v>312</v>
      </c>
      <c r="D78" s="65" t="s">
        <v>313</v>
      </c>
      <c r="E78" s="65" t="s">
        <v>329</v>
      </c>
      <c r="F78" s="65" t="s">
        <v>330</v>
      </c>
      <c r="G78" s="119" t="s">
        <v>331</v>
      </c>
      <c r="H78" s="66">
        <v>45198</v>
      </c>
      <c r="I78" s="67">
        <v>55.52</v>
      </c>
      <c r="J78" s="67">
        <f>SUMIF($J$110:$J$235,G78,$K$110:$K$235)</f>
        <v>0</v>
      </c>
      <c r="K78" s="68">
        <f>SUMIF($J$110:$J$235,G78,$G$110:$G$235)</f>
        <v>0</v>
      </c>
      <c r="L78" s="67" t="s">
        <v>1066</v>
      </c>
      <c r="M78" s="67"/>
      <c r="N78" s="65" t="s">
        <v>60</v>
      </c>
      <c r="O78" s="67">
        <v>52.88</v>
      </c>
      <c r="P78" s="33">
        <v>0</v>
      </c>
      <c r="Q78" s="33">
        <v>0</v>
      </c>
      <c r="R78" s="33">
        <v>0</v>
      </c>
      <c r="S78" s="33">
        <v>0</v>
      </c>
      <c r="T78" s="67">
        <v>52.88</v>
      </c>
      <c r="U78" s="118"/>
      <c r="V78" s="118"/>
      <c r="W78" s="67"/>
      <c r="X78" s="118"/>
      <c r="Y78" s="118"/>
      <c r="Z78" s="67"/>
      <c r="AA78" s="11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</row>
    <row r="79" spans="1:81" hidden="1" x14ac:dyDescent="0.25">
      <c r="A79" t="s">
        <v>54</v>
      </c>
      <c r="B79" t="s">
        <v>311</v>
      </c>
      <c r="C79" t="s">
        <v>312</v>
      </c>
      <c r="D79" t="s">
        <v>313</v>
      </c>
      <c r="E79" t="s">
        <v>332</v>
      </c>
      <c r="F79" t="s">
        <v>333</v>
      </c>
      <c r="G79" t="s">
        <v>334</v>
      </c>
      <c r="H79" s="34">
        <v>44938</v>
      </c>
      <c r="I79" s="33">
        <v>52.38</v>
      </c>
      <c r="J79" s="33"/>
      <c r="K79" s="33"/>
      <c r="L79" s="33"/>
      <c r="M79" s="33"/>
      <c r="N79" t="s">
        <v>73</v>
      </c>
      <c r="O79" s="33">
        <v>56.75</v>
      </c>
      <c r="P79" s="33">
        <v>0</v>
      </c>
      <c r="Q79" s="33">
        <v>0</v>
      </c>
      <c r="R79" s="33">
        <v>0</v>
      </c>
      <c r="S79" s="33">
        <v>0</v>
      </c>
      <c r="T79" s="33">
        <v>-56.75</v>
      </c>
      <c r="U79" s="33"/>
      <c r="V79" s="33"/>
      <c r="W79" s="33"/>
      <c r="X79" s="33"/>
      <c r="Y79" s="33"/>
      <c r="Z79" s="67" t="s">
        <v>61</v>
      </c>
      <c r="AA79" s="118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</row>
    <row r="80" spans="1:81" hidden="1" x14ac:dyDescent="0.25">
      <c r="A80" t="s">
        <v>54</v>
      </c>
      <c r="B80" t="s">
        <v>311</v>
      </c>
      <c r="C80" t="s">
        <v>312</v>
      </c>
      <c r="D80" t="s">
        <v>313</v>
      </c>
      <c r="E80" t="s">
        <v>335</v>
      </c>
      <c r="F80" t="s">
        <v>336</v>
      </c>
      <c r="G80" t="s">
        <v>337</v>
      </c>
      <c r="H80" s="34">
        <v>44938</v>
      </c>
      <c r="I80" s="33">
        <v>45.42</v>
      </c>
      <c r="J80" s="33"/>
      <c r="K80" s="33"/>
      <c r="L80" s="33"/>
      <c r="M80" s="33"/>
      <c r="N80" t="s">
        <v>73</v>
      </c>
      <c r="O80" s="33">
        <v>50.47</v>
      </c>
      <c r="P80" s="33">
        <v>0</v>
      </c>
      <c r="Q80" s="33">
        <v>0</v>
      </c>
      <c r="R80" s="33">
        <v>0</v>
      </c>
      <c r="S80" s="33">
        <v>0</v>
      </c>
      <c r="T80" s="33">
        <v>-50.47</v>
      </c>
      <c r="U80" s="33"/>
      <c r="V80" s="33"/>
      <c r="W80" s="33"/>
      <c r="X80" s="33"/>
      <c r="Y80" s="33"/>
      <c r="Z80" s="67" t="s">
        <v>61</v>
      </c>
      <c r="AA80" s="118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</row>
    <row r="81" spans="1:81" hidden="1" x14ac:dyDescent="0.25">
      <c r="A81" t="s">
        <v>54</v>
      </c>
      <c r="B81" t="s">
        <v>311</v>
      </c>
      <c r="C81" t="s">
        <v>312</v>
      </c>
      <c r="D81" t="s">
        <v>313</v>
      </c>
      <c r="E81" t="s">
        <v>338</v>
      </c>
      <c r="F81" t="s">
        <v>339</v>
      </c>
      <c r="G81" t="s">
        <v>340</v>
      </c>
      <c r="H81" s="34">
        <v>45064</v>
      </c>
      <c r="I81" s="33">
        <v>0.01</v>
      </c>
      <c r="J81" s="33"/>
      <c r="K81" s="33"/>
      <c r="L81" s="33"/>
      <c r="M81" s="33"/>
      <c r="N81" t="s">
        <v>73</v>
      </c>
      <c r="O81" s="33">
        <v>0.01</v>
      </c>
      <c r="P81" s="33">
        <v>0</v>
      </c>
      <c r="Q81" s="33">
        <v>0</v>
      </c>
      <c r="R81" s="33">
        <v>0</v>
      </c>
      <c r="S81" s="33">
        <v>0</v>
      </c>
      <c r="T81" s="33">
        <v>-0.01</v>
      </c>
      <c r="U81" s="33"/>
      <c r="V81" s="33"/>
      <c r="W81" s="33"/>
      <c r="X81" s="33"/>
      <c r="Y81" s="33"/>
      <c r="Z81" s="67" t="s">
        <v>61</v>
      </c>
      <c r="AA81" s="118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</row>
    <row r="82" spans="1:81" hidden="1" x14ac:dyDescent="0.25">
      <c r="A82" t="s">
        <v>54</v>
      </c>
      <c r="B82" t="s">
        <v>311</v>
      </c>
      <c r="C82" t="s">
        <v>312</v>
      </c>
      <c r="D82" t="s">
        <v>313</v>
      </c>
      <c r="E82" t="s">
        <v>341</v>
      </c>
      <c r="F82" t="s">
        <v>342</v>
      </c>
      <c r="G82" t="s">
        <v>343</v>
      </c>
      <c r="H82" s="34">
        <v>45064</v>
      </c>
      <c r="I82" s="33">
        <v>0.01</v>
      </c>
      <c r="J82" s="33"/>
      <c r="K82" s="33"/>
      <c r="L82" s="33"/>
      <c r="M82" s="33"/>
      <c r="N82" t="s">
        <v>73</v>
      </c>
      <c r="O82" s="33">
        <v>0.01</v>
      </c>
      <c r="P82" s="33">
        <v>0</v>
      </c>
      <c r="Q82" s="33">
        <v>0</v>
      </c>
      <c r="R82" s="33">
        <v>0</v>
      </c>
      <c r="S82" s="33">
        <v>0</v>
      </c>
      <c r="T82" s="33">
        <v>-0.01</v>
      </c>
      <c r="U82" s="33"/>
      <c r="V82" s="33"/>
      <c r="W82" s="33"/>
      <c r="X82" s="33"/>
      <c r="Y82" s="33"/>
      <c r="Z82" s="67" t="s">
        <v>61</v>
      </c>
      <c r="AA82" s="118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</row>
    <row r="83" spans="1:81" hidden="1" x14ac:dyDescent="0.25">
      <c r="A83" t="s">
        <v>54</v>
      </c>
      <c r="B83" t="s">
        <v>311</v>
      </c>
      <c r="C83" t="s">
        <v>312</v>
      </c>
      <c r="D83" t="s">
        <v>313</v>
      </c>
      <c r="E83" t="s">
        <v>344</v>
      </c>
      <c r="F83" t="s">
        <v>345</v>
      </c>
      <c r="G83" t="s">
        <v>346</v>
      </c>
      <c r="H83" s="34">
        <v>44938</v>
      </c>
      <c r="I83" s="33">
        <v>57.53</v>
      </c>
      <c r="J83" s="33"/>
      <c r="K83" s="33"/>
      <c r="L83" s="33"/>
      <c r="M83" s="33"/>
      <c r="N83" t="s">
        <v>73</v>
      </c>
      <c r="O83" s="33">
        <v>61.45</v>
      </c>
      <c r="P83" s="33">
        <v>0</v>
      </c>
      <c r="Q83" s="33">
        <v>0</v>
      </c>
      <c r="R83" s="33">
        <v>0</v>
      </c>
      <c r="S83" s="33">
        <v>0</v>
      </c>
      <c r="T83" s="33">
        <v>-61.45</v>
      </c>
      <c r="U83" s="33"/>
      <c r="V83" s="33"/>
      <c r="W83" s="33"/>
      <c r="X83" s="33"/>
      <c r="Y83" s="33"/>
      <c r="Z83" s="67" t="s">
        <v>61</v>
      </c>
      <c r="AA83" s="118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</row>
    <row r="84" spans="1:81" hidden="1" x14ac:dyDescent="0.25">
      <c r="A84" t="s">
        <v>54</v>
      </c>
      <c r="B84" t="s">
        <v>311</v>
      </c>
      <c r="C84" t="s">
        <v>312</v>
      </c>
      <c r="D84" t="s">
        <v>313</v>
      </c>
      <c r="E84" t="s">
        <v>347</v>
      </c>
      <c r="F84" t="s">
        <v>348</v>
      </c>
      <c r="G84" t="s">
        <v>349</v>
      </c>
      <c r="H84" s="34">
        <v>44938</v>
      </c>
      <c r="I84" s="33">
        <v>42.01</v>
      </c>
      <c r="J84" s="33"/>
      <c r="K84" s="33"/>
      <c r="L84" s="33"/>
      <c r="M84" s="33"/>
      <c r="N84" t="s">
        <v>73</v>
      </c>
      <c r="O84" s="33">
        <v>47.37</v>
      </c>
      <c r="P84" s="33">
        <v>0</v>
      </c>
      <c r="Q84" s="33">
        <v>0</v>
      </c>
      <c r="R84" s="33">
        <v>0</v>
      </c>
      <c r="S84" s="33">
        <v>0</v>
      </c>
      <c r="T84" s="33">
        <v>-47.37</v>
      </c>
      <c r="U84" s="33"/>
      <c r="V84" s="33"/>
      <c r="W84" s="33"/>
      <c r="X84" s="33"/>
      <c r="Y84" s="33"/>
      <c r="Z84" s="67" t="s">
        <v>61</v>
      </c>
      <c r="AA84" s="118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</row>
    <row r="85" spans="1:81" hidden="1" x14ac:dyDescent="0.25">
      <c r="A85" t="s">
        <v>54</v>
      </c>
      <c r="B85" t="s">
        <v>350</v>
      </c>
      <c r="C85" t="s">
        <v>351</v>
      </c>
      <c r="D85" t="s">
        <v>352</v>
      </c>
      <c r="E85" t="s">
        <v>353</v>
      </c>
      <c r="F85" t="s">
        <v>354</v>
      </c>
      <c r="G85" t="s">
        <v>355</v>
      </c>
      <c r="H85" s="34">
        <v>45245</v>
      </c>
      <c r="I85" s="33">
        <v>481.29</v>
      </c>
      <c r="J85" s="33"/>
      <c r="K85" s="33"/>
      <c r="L85" s="33"/>
      <c r="M85" s="33"/>
      <c r="N85" t="s">
        <v>73</v>
      </c>
      <c r="O85" s="33">
        <v>394.5</v>
      </c>
      <c r="P85" s="33">
        <v>0</v>
      </c>
      <c r="Q85" s="33">
        <v>0</v>
      </c>
      <c r="R85" s="33">
        <v>0</v>
      </c>
      <c r="S85" s="33">
        <v>0</v>
      </c>
      <c r="T85" s="33">
        <v>-394.5</v>
      </c>
      <c r="U85" s="33"/>
      <c r="V85" s="33"/>
      <c r="W85" s="33"/>
      <c r="X85" s="33"/>
      <c r="Y85" s="33"/>
      <c r="Z85" s="67" t="s">
        <v>61</v>
      </c>
      <c r="AA85" s="118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</row>
    <row r="86" spans="1:81" hidden="1" x14ac:dyDescent="0.25">
      <c r="A86" t="s">
        <v>54</v>
      </c>
      <c r="B86" t="s">
        <v>311</v>
      </c>
      <c r="C86" t="s">
        <v>312</v>
      </c>
      <c r="D86" t="s">
        <v>313</v>
      </c>
      <c r="E86" t="s">
        <v>356</v>
      </c>
      <c r="F86" t="s">
        <v>357</v>
      </c>
      <c r="G86" t="s">
        <v>358</v>
      </c>
      <c r="H86" s="34">
        <v>44938</v>
      </c>
      <c r="I86" s="33">
        <v>58.48</v>
      </c>
      <c r="J86" s="33"/>
      <c r="K86" s="33"/>
      <c r="L86" s="33"/>
      <c r="M86" s="33"/>
      <c r="N86" t="s">
        <v>73</v>
      </c>
      <c r="O86" s="33">
        <v>62.34</v>
      </c>
      <c r="P86" s="33">
        <v>0</v>
      </c>
      <c r="Q86" s="33">
        <v>0</v>
      </c>
      <c r="R86" s="33">
        <v>0</v>
      </c>
      <c r="S86" s="33">
        <v>0</v>
      </c>
      <c r="T86" s="33">
        <v>-62.34</v>
      </c>
      <c r="U86" s="33"/>
      <c r="V86" s="33"/>
      <c r="W86" s="33"/>
      <c r="X86" s="33"/>
      <c r="Y86" s="33"/>
      <c r="Z86" s="67" t="s">
        <v>61</v>
      </c>
      <c r="AA86" s="118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</row>
    <row r="87" spans="1:81" x14ac:dyDescent="0.25">
      <c r="A87" s="35" t="s">
        <v>54</v>
      </c>
      <c r="B87" s="35" t="s">
        <v>55</v>
      </c>
      <c r="C87" s="35" t="s">
        <v>359</v>
      </c>
      <c r="D87" s="35" t="s">
        <v>360</v>
      </c>
      <c r="E87" s="35" t="s">
        <v>361</v>
      </c>
      <c r="F87" s="35" t="s">
        <v>362</v>
      </c>
      <c r="G87" s="35" t="s">
        <v>363</v>
      </c>
      <c r="H87" s="36">
        <v>45260</v>
      </c>
      <c r="I87" s="104">
        <v>1603.76</v>
      </c>
      <c r="J87" s="37">
        <f>SUMIF($J$110:$J$235,G87,$K$110:$K$235)</f>
        <v>0</v>
      </c>
      <c r="K87" s="59">
        <f>SUMIF($J$110:$J$235,G87,$G$110:$G$235)</f>
        <v>0</v>
      </c>
      <c r="L87" s="37"/>
      <c r="M87" s="37"/>
      <c r="N87" s="35" t="s">
        <v>60</v>
      </c>
      <c r="O87" s="37">
        <v>1314.56</v>
      </c>
      <c r="P87" s="33">
        <v>0</v>
      </c>
      <c r="Q87" s="33">
        <v>0</v>
      </c>
      <c r="R87" s="33">
        <v>0</v>
      </c>
      <c r="S87" s="33">
        <v>0</v>
      </c>
      <c r="T87" s="99">
        <v>1314.56</v>
      </c>
      <c r="U87" s="37"/>
      <c r="V87" s="37"/>
      <c r="W87" s="37"/>
      <c r="X87" s="37"/>
      <c r="Y87" s="37"/>
      <c r="Z87" s="67" t="s">
        <v>61</v>
      </c>
      <c r="AA87" s="118"/>
    </row>
    <row r="88" spans="1:81" hidden="1" x14ac:dyDescent="0.25">
      <c r="A88" s="65" t="s">
        <v>54</v>
      </c>
      <c r="B88" s="65" t="s">
        <v>67</v>
      </c>
      <c r="C88" s="65" t="s">
        <v>68</v>
      </c>
      <c r="D88" s="65" t="s">
        <v>69</v>
      </c>
      <c r="E88" s="65" t="s">
        <v>364</v>
      </c>
      <c r="F88" s="65" t="s">
        <v>365</v>
      </c>
      <c r="G88" s="119" t="s">
        <v>366</v>
      </c>
      <c r="H88" s="66">
        <v>45077</v>
      </c>
      <c r="I88" s="67">
        <v>479.33</v>
      </c>
      <c r="J88" s="67">
        <f>SUMIF($J$110:$J$235,G88,$K$110:$K$235)</f>
        <v>0</v>
      </c>
      <c r="K88" s="68">
        <f>SUMIF($J$110:$J$235,G88,$G$110:$G$235)</f>
        <v>0</v>
      </c>
      <c r="L88" s="67" t="s">
        <v>1064</v>
      </c>
      <c r="M88" s="67"/>
      <c r="N88" s="65" t="s">
        <v>60</v>
      </c>
      <c r="O88" s="67">
        <v>479.33</v>
      </c>
      <c r="P88" s="33">
        <v>0</v>
      </c>
      <c r="Q88" s="33">
        <v>0</v>
      </c>
      <c r="R88" s="33">
        <v>0</v>
      </c>
      <c r="S88" s="33">
        <v>0</v>
      </c>
      <c r="T88" s="67">
        <v>479.33</v>
      </c>
      <c r="U88" s="118"/>
      <c r="V88" s="118"/>
      <c r="W88" s="67"/>
      <c r="X88" s="118"/>
      <c r="Y88" s="118"/>
      <c r="Z88" s="67"/>
      <c r="AA88" s="11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</row>
    <row r="89" spans="1:81" x14ac:dyDescent="0.25">
      <c r="A89" s="35" t="s">
        <v>54</v>
      </c>
      <c r="B89" s="35" t="s">
        <v>67</v>
      </c>
      <c r="C89" s="35" t="s">
        <v>367</v>
      </c>
      <c r="D89" s="35" t="s">
        <v>368</v>
      </c>
      <c r="E89" s="35" t="s">
        <v>369</v>
      </c>
      <c r="F89" s="35" t="s">
        <v>370</v>
      </c>
      <c r="G89" s="35" t="s">
        <v>371</v>
      </c>
      <c r="H89" s="36">
        <v>42117</v>
      </c>
      <c r="I89" s="104">
        <v>73.56</v>
      </c>
      <c r="J89" s="37">
        <f>SUMIF($J$110:$J$235,G89,$K$110:$K$235)</f>
        <v>0</v>
      </c>
      <c r="K89" s="59">
        <f>SUMIF($J$110:$J$235,G89,$G$110:$G$235)</f>
        <v>0</v>
      </c>
      <c r="L89" s="37"/>
      <c r="M89" s="37"/>
      <c r="N89" s="35" t="s">
        <v>60</v>
      </c>
      <c r="O89" s="37">
        <v>73.56</v>
      </c>
      <c r="P89" s="33">
        <v>0</v>
      </c>
      <c r="Q89" s="33">
        <v>0</v>
      </c>
      <c r="R89" s="33">
        <v>0</v>
      </c>
      <c r="S89" s="33">
        <v>0</v>
      </c>
      <c r="T89" s="99">
        <v>73.56</v>
      </c>
      <c r="U89" s="37"/>
      <c r="V89" s="37"/>
      <c r="W89" s="37"/>
      <c r="X89" s="37"/>
      <c r="Y89" s="37"/>
      <c r="Z89" s="67" t="s">
        <v>61</v>
      </c>
      <c r="AA89" s="118"/>
    </row>
    <row r="90" spans="1:81" hidden="1" x14ac:dyDescent="0.25">
      <c r="A90" t="s">
        <v>54</v>
      </c>
      <c r="B90" t="s">
        <v>67</v>
      </c>
      <c r="C90" t="s">
        <v>372</v>
      </c>
      <c r="D90" t="s">
        <v>373</v>
      </c>
      <c r="E90" t="s">
        <v>374</v>
      </c>
      <c r="F90" t="s">
        <v>375</v>
      </c>
      <c r="G90" t="s">
        <v>376</v>
      </c>
      <c r="H90" s="34">
        <v>44895</v>
      </c>
      <c r="I90" s="33">
        <v>384.3</v>
      </c>
      <c r="J90" s="33"/>
      <c r="K90" s="33"/>
      <c r="L90" s="33"/>
      <c r="M90" s="33"/>
      <c r="N90" t="s">
        <v>73</v>
      </c>
      <c r="O90" s="33">
        <v>315</v>
      </c>
      <c r="P90" s="33">
        <v>0</v>
      </c>
      <c r="Q90" s="33">
        <v>0</v>
      </c>
      <c r="R90" s="33">
        <v>0</v>
      </c>
      <c r="S90" s="33">
        <v>0</v>
      </c>
      <c r="T90" s="33">
        <v>-315</v>
      </c>
      <c r="U90" s="33"/>
      <c r="V90" s="33"/>
      <c r="W90" s="33"/>
      <c r="X90" s="33"/>
      <c r="Y90" s="33"/>
      <c r="Z90" s="67" t="s">
        <v>61</v>
      </c>
      <c r="AA90" s="118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</row>
    <row r="91" spans="1:81" x14ac:dyDescent="0.25">
      <c r="A91" s="35" t="s">
        <v>54</v>
      </c>
      <c r="B91" s="35" t="s">
        <v>67</v>
      </c>
      <c r="C91" s="35" t="s">
        <v>377</v>
      </c>
      <c r="D91" s="35" t="s">
        <v>378</v>
      </c>
      <c r="E91" s="35" t="s">
        <v>379</v>
      </c>
      <c r="F91" s="35" t="s">
        <v>380</v>
      </c>
      <c r="G91" s="35" t="s">
        <v>381</v>
      </c>
      <c r="H91" s="36">
        <v>45068</v>
      </c>
      <c r="I91" s="104">
        <v>104</v>
      </c>
      <c r="J91" s="37">
        <v>104</v>
      </c>
      <c r="K91" s="59">
        <v>628</v>
      </c>
      <c r="L91" s="37" t="s">
        <v>1067</v>
      </c>
      <c r="M91" s="37"/>
      <c r="N91" s="35" t="s">
        <v>60</v>
      </c>
      <c r="O91" s="37">
        <v>104</v>
      </c>
      <c r="P91" s="33">
        <v>0</v>
      </c>
      <c r="Q91" s="33">
        <v>0</v>
      </c>
      <c r="R91" s="33">
        <v>0</v>
      </c>
      <c r="S91" s="33">
        <v>100</v>
      </c>
      <c r="T91" s="99">
        <v>4</v>
      </c>
      <c r="U91" s="37"/>
      <c r="V91" s="37"/>
      <c r="W91" s="37"/>
      <c r="X91" s="37"/>
      <c r="Y91" s="37"/>
      <c r="Z91" s="67" t="s">
        <v>61</v>
      </c>
      <c r="AA91" s="118"/>
    </row>
    <row r="92" spans="1:81" hidden="1" x14ac:dyDescent="0.25">
      <c r="A92" s="65" t="s">
        <v>54</v>
      </c>
      <c r="B92" s="65" t="s">
        <v>74</v>
      </c>
      <c r="C92" s="65" t="s">
        <v>382</v>
      </c>
      <c r="D92" s="65" t="s">
        <v>383</v>
      </c>
      <c r="E92" s="65" t="s">
        <v>384</v>
      </c>
      <c r="F92" s="65" t="s">
        <v>385</v>
      </c>
      <c r="G92" s="119" t="s">
        <v>386</v>
      </c>
      <c r="H92" s="66">
        <v>44849</v>
      </c>
      <c r="I92" s="67">
        <v>719.8</v>
      </c>
      <c r="J92" s="67">
        <f>SUMIF($J$110:$J$235,G92,$K$110:$K$235)</f>
        <v>0</v>
      </c>
      <c r="K92" s="68">
        <f>SUMIF($J$110:$J$235,G92,$G$110:$G$235)</f>
        <v>0</v>
      </c>
      <c r="L92" s="67" t="s">
        <v>1068</v>
      </c>
      <c r="M92" s="67"/>
      <c r="N92" s="65" t="s">
        <v>60</v>
      </c>
      <c r="O92" s="67">
        <v>719.8</v>
      </c>
      <c r="P92" s="33">
        <v>0</v>
      </c>
      <c r="Q92" s="33">
        <v>0</v>
      </c>
      <c r="R92" s="33">
        <v>0</v>
      </c>
      <c r="S92" s="33">
        <v>590</v>
      </c>
      <c r="T92" s="67">
        <v>129.80000000000001</v>
      </c>
      <c r="U92" s="118"/>
      <c r="V92" s="118"/>
      <c r="W92" s="67"/>
      <c r="X92" s="118"/>
      <c r="Y92" s="118"/>
      <c r="Z92" s="67"/>
      <c r="AA92" s="118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</row>
    <row r="93" spans="1:81" hidden="1" x14ac:dyDescent="0.25">
      <c r="A93" s="65" t="s">
        <v>54</v>
      </c>
      <c r="B93" s="65" t="s">
        <v>311</v>
      </c>
      <c r="C93" s="65" t="s">
        <v>170</v>
      </c>
      <c r="D93" s="65" t="s">
        <v>171</v>
      </c>
      <c r="E93" s="65" t="s">
        <v>387</v>
      </c>
      <c r="F93" s="65" t="s">
        <v>388</v>
      </c>
      <c r="G93" s="119" t="s">
        <v>389</v>
      </c>
      <c r="H93" s="66">
        <v>45065</v>
      </c>
      <c r="I93" s="67">
        <v>36.6</v>
      </c>
      <c r="J93" s="67">
        <f>SUMIF($J$110:$J$235,G93,$K$110:$K$235)</f>
        <v>0</v>
      </c>
      <c r="K93" s="68">
        <f>SUMIF($J$110:$J$235,G93,$G$110:$G$235)</f>
        <v>0</v>
      </c>
      <c r="L93" s="67" t="s">
        <v>1061</v>
      </c>
      <c r="M93" s="67"/>
      <c r="N93" s="65" t="s">
        <v>60</v>
      </c>
      <c r="O93" s="67">
        <v>30</v>
      </c>
      <c r="P93" s="33">
        <v>0</v>
      </c>
      <c r="Q93" s="33">
        <v>0</v>
      </c>
      <c r="R93" s="33">
        <v>0</v>
      </c>
      <c r="S93" s="33">
        <v>0</v>
      </c>
      <c r="T93" s="67">
        <v>30</v>
      </c>
      <c r="U93" s="118"/>
      <c r="V93" s="118"/>
      <c r="W93" s="67"/>
      <c r="X93" s="118"/>
      <c r="Y93" s="118"/>
      <c r="Z93" s="67"/>
      <c r="AA93" s="118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</row>
    <row r="94" spans="1:81" hidden="1" x14ac:dyDescent="0.25">
      <c r="A94" s="65" t="s">
        <v>54</v>
      </c>
      <c r="B94" s="65" t="s">
        <v>311</v>
      </c>
      <c r="C94" s="65" t="s">
        <v>170</v>
      </c>
      <c r="D94" s="65" t="s">
        <v>171</v>
      </c>
      <c r="E94" s="65" t="s">
        <v>390</v>
      </c>
      <c r="F94" s="65" t="s">
        <v>391</v>
      </c>
      <c r="G94" s="119" t="s">
        <v>392</v>
      </c>
      <c r="H94" s="66">
        <v>45065</v>
      </c>
      <c r="I94" s="67">
        <v>36.6</v>
      </c>
      <c r="J94" s="67">
        <f>SUMIF($J$110:$J$235,G94,$K$110:$K$235)</f>
        <v>0</v>
      </c>
      <c r="K94" s="68">
        <f>SUMIF($J$110:$J$235,G94,$G$110:$G$235)</f>
        <v>0</v>
      </c>
      <c r="L94" s="67" t="s">
        <v>1061</v>
      </c>
      <c r="M94" s="67"/>
      <c r="N94" s="65" t="s">
        <v>60</v>
      </c>
      <c r="O94" s="67">
        <v>30</v>
      </c>
      <c r="P94" s="33">
        <v>0</v>
      </c>
      <c r="Q94" s="33">
        <v>0</v>
      </c>
      <c r="R94" s="33">
        <v>0</v>
      </c>
      <c r="S94" s="33">
        <v>0</v>
      </c>
      <c r="T94" s="67">
        <v>30</v>
      </c>
      <c r="U94" s="118"/>
      <c r="V94" s="118"/>
      <c r="W94" s="67"/>
      <c r="X94" s="118"/>
      <c r="Y94" s="118"/>
      <c r="Z94" s="67"/>
      <c r="AA94" s="118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</row>
    <row r="95" spans="1:81" hidden="1" x14ac:dyDescent="0.25">
      <c r="A95" t="s">
        <v>54</v>
      </c>
      <c r="B95" t="s">
        <v>311</v>
      </c>
      <c r="C95" t="s">
        <v>312</v>
      </c>
      <c r="D95" t="s">
        <v>313</v>
      </c>
      <c r="E95" t="s">
        <v>393</v>
      </c>
      <c r="F95" t="s">
        <v>394</v>
      </c>
      <c r="G95" t="s">
        <v>395</v>
      </c>
      <c r="H95" s="34">
        <v>44938</v>
      </c>
      <c r="I95" s="33">
        <v>46.56</v>
      </c>
      <c r="J95" s="33"/>
      <c r="K95" s="33"/>
      <c r="L95" s="33"/>
      <c r="M95" s="33"/>
      <c r="N95" t="s">
        <v>73</v>
      </c>
      <c r="O95" s="33">
        <v>51.5</v>
      </c>
      <c r="P95" s="33">
        <v>0</v>
      </c>
      <c r="Q95" s="33">
        <v>0</v>
      </c>
      <c r="R95" s="33">
        <v>0</v>
      </c>
      <c r="S95" s="33">
        <v>0</v>
      </c>
      <c r="T95" s="33">
        <v>-51.5</v>
      </c>
      <c r="U95" s="33"/>
      <c r="V95" s="33"/>
      <c r="W95" s="33"/>
      <c r="X95" s="33"/>
      <c r="Y95" s="33"/>
      <c r="Z95" s="67" t="s">
        <v>61</v>
      </c>
      <c r="AA95" s="118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</row>
    <row r="96" spans="1:81" hidden="1" x14ac:dyDescent="0.25">
      <c r="A96" t="s">
        <v>54</v>
      </c>
      <c r="B96" t="s">
        <v>311</v>
      </c>
      <c r="C96" t="s">
        <v>312</v>
      </c>
      <c r="D96" t="s">
        <v>313</v>
      </c>
      <c r="E96" t="s">
        <v>396</v>
      </c>
      <c r="F96" t="s">
        <v>397</v>
      </c>
      <c r="G96" t="s">
        <v>398</v>
      </c>
      <c r="H96" s="34">
        <v>44938</v>
      </c>
      <c r="I96" s="33">
        <v>31.33</v>
      </c>
      <c r="J96" s="33"/>
      <c r="K96" s="33"/>
      <c r="L96" s="33"/>
      <c r="M96" s="33"/>
      <c r="N96" t="s">
        <v>73</v>
      </c>
      <c r="O96" s="33">
        <v>37.659999999999997</v>
      </c>
      <c r="P96" s="33">
        <v>0</v>
      </c>
      <c r="Q96" s="33">
        <v>0</v>
      </c>
      <c r="R96" s="33">
        <v>0</v>
      </c>
      <c r="S96" s="33">
        <v>0</v>
      </c>
      <c r="T96" s="33">
        <v>-37.659999999999997</v>
      </c>
      <c r="U96" s="33"/>
      <c r="V96" s="33"/>
      <c r="W96" s="33"/>
      <c r="X96" s="33"/>
      <c r="Y96" s="33"/>
      <c r="Z96" s="67" t="s">
        <v>61</v>
      </c>
      <c r="AA96" s="118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</row>
    <row r="97" spans="1:16381" hidden="1" x14ac:dyDescent="0.25">
      <c r="A97" t="s">
        <v>54</v>
      </c>
      <c r="B97" t="s">
        <v>311</v>
      </c>
      <c r="C97" t="s">
        <v>312</v>
      </c>
      <c r="D97" t="s">
        <v>313</v>
      </c>
      <c r="E97" t="s">
        <v>399</v>
      </c>
      <c r="F97" t="s">
        <v>400</v>
      </c>
      <c r="G97" t="s">
        <v>401</v>
      </c>
      <c r="H97" s="34">
        <v>44938</v>
      </c>
      <c r="I97" s="33">
        <v>54.64</v>
      </c>
      <c r="J97" s="33"/>
      <c r="K97" s="33"/>
      <c r="L97" s="33"/>
      <c r="M97" s="33"/>
      <c r="N97" t="s">
        <v>73</v>
      </c>
      <c r="O97" s="33">
        <v>58.85</v>
      </c>
      <c r="P97" s="33">
        <v>0</v>
      </c>
      <c r="Q97" s="33">
        <v>0</v>
      </c>
      <c r="R97" s="33">
        <v>0</v>
      </c>
      <c r="S97" s="33">
        <v>0</v>
      </c>
      <c r="T97" s="33">
        <v>-58.85</v>
      </c>
      <c r="U97" s="33"/>
      <c r="V97" s="33"/>
      <c r="W97" s="33"/>
      <c r="X97" s="33"/>
      <c r="Y97" s="33"/>
      <c r="Z97" s="67" t="s">
        <v>61</v>
      </c>
      <c r="AA97" s="118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</row>
    <row r="98" spans="1:16381" hidden="1" x14ac:dyDescent="0.25">
      <c r="A98" t="s">
        <v>54</v>
      </c>
      <c r="B98" t="s">
        <v>311</v>
      </c>
      <c r="C98" t="s">
        <v>312</v>
      </c>
      <c r="D98" t="s">
        <v>313</v>
      </c>
      <c r="E98" t="s">
        <v>402</v>
      </c>
      <c r="F98" t="s">
        <v>403</v>
      </c>
      <c r="G98" t="s">
        <v>404</v>
      </c>
      <c r="H98" s="34">
        <v>44938</v>
      </c>
      <c r="I98" s="33">
        <v>9.2200000000000006</v>
      </c>
      <c r="J98" s="33"/>
      <c r="K98" s="33"/>
      <c r="L98" s="33"/>
      <c r="M98" s="33"/>
      <c r="N98" t="s">
        <v>73</v>
      </c>
      <c r="O98" s="33">
        <v>0.79</v>
      </c>
      <c r="P98" s="33">
        <v>0</v>
      </c>
      <c r="Q98" s="33">
        <v>0</v>
      </c>
      <c r="R98" s="33">
        <v>0</v>
      </c>
      <c r="S98" s="33">
        <v>0</v>
      </c>
      <c r="T98" s="33">
        <v>-0.79</v>
      </c>
      <c r="U98" s="33"/>
      <c r="V98" s="33"/>
      <c r="W98" s="33"/>
      <c r="X98" s="33"/>
      <c r="Y98" s="33"/>
      <c r="Z98" s="67" t="s">
        <v>61</v>
      </c>
      <c r="AA98" s="11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</row>
    <row r="99" spans="1:16381" hidden="1" x14ac:dyDescent="0.25">
      <c r="A99" t="s">
        <v>54</v>
      </c>
      <c r="B99" t="s">
        <v>311</v>
      </c>
      <c r="C99" t="s">
        <v>312</v>
      </c>
      <c r="D99" t="s">
        <v>313</v>
      </c>
      <c r="E99" t="s">
        <v>405</v>
      </c>
      <c r="F99" t="s">
        <v>406</v>
      </c>
      <c r="G99" t="s">
        <v>407</v>
      </c>
      <c r="H99" s="34">
        <v>44938</v>
      </c>
      <c r="I99" s="33">
        <v>43.15</v>
      </c>
      <c r="J99" s="33"/>
      <c r="K99" s="33"/>
      <c r="L99" s="33"/>
      <c r="M99" s="33"/>
      <c r="N99" t="s">
        <v>73</v>
      </c>
      <c r="O99" s="33">
        <v>48.4</v>
      </c>
      <c r="P99" s="33">
        <v>0</v>
      </c>
      <c r="Q99" s="33">
        <v>0</v>
      </c>
      <c r="R99" s="33">
        <v>0</v>
      </c>
      <c r="S99" s="33">
        <v>0</v>
      </c>
      <c r="T99" s="33">
        <v>-48.4</v>
      </c>
      <c r="U99" s="33"/>
      <c r="V99" s="33"/>
      <c r="W99" s="33"/>
      <c r="X99" s="33"/>
      <c r="Y99" s="33"/>
      <c r="Z99" s="67" t="s">
        <v>61</v>
      </c>
      <c r="AA99" s="118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</row>
    <row r="100" spans="1:16381" hidden="1" x14ac:dyDescent="0.25">
      <c r="A100" t="s">
        <v>54</v>
      </c>
      <c r="B100" t="s">
        <v>311</v>
      </c>
      <c r="C100" t="s">
        <v>312</v>
      </c>
      <c r="D100" t="s">
        <v>313</v>
      </c>
      <c r="E100" t="s">
        <v>408</v>
      </c>
      <c r="F100" t="s">
        <v>409</v>
      </c>
      <c r="G100" t="s">
        <v>410</v>
      </c>
      <c r="H100" s="34">
        <v>44938</v>
      </c>
      <c r="I100" s="33">
        <v>47.57</v>
      </c>
      <c r="J100" s="33"/>
      <c r="K100" s="33"/>
      <c r="L100" s="33"/>
      <c r="M100" s="33"/>
      <c r="N100" t="s">
        <v>73</v>
      </c>
      <c r="O100" s="33">
        <v>52.42</v>
      </c>
      <c r="P100" s="33">
        <v>0</v>
      </c>
      <c r="Q100" s="33">
        <v>0</v>
      </c>
      <c r="R100" s="33">
        <v>0</v>
      </c>
      <c r="S100" s="33">
        <v>0</v>
      </c>
      <c r="T100" s="33">
        <v>-52.42</v>
      </c>
      <c r="U100" s="33"/>
      <c r="V100" s="33"/>
      <c r="W100" s="33"/>
      <c r="X100" s="33"/>
      <c r="Y100" s="33"/>
      <c r="Z100" s="67" t="s">
        <v>61</v>
      </c>
      <c r="AA100" s="118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</row>
    <row r="101" spans="1:16381" x14ac:dyDescent="0.25">
      <c r="A101" s="35" t="s">
        <v>54</v>
      </c>
      <c r="B101" s="35" t="s">
        <v>411</v>
      </c>
      <c r="C101" s="35" t="s">
        <v>412</v>
      </c>
      <c r="D101" s="35" t="s">
        <v>413</v>
      </c>
      <c r="E101" s="35" t="s">
        <v>414</v>
      </c>
      <c r="F101" s="35" t="s">
        <v>415</v>
      </c>
      <c r="G101" s="35" t="s">
        <v>416</v>
      </c>
      <c r="H101" s="36">
        <v>45076</v>
      </c>
      <c r="I101" s="104">
        <v>3782</v>
      </c>
      <c r="J101" s="37">
        <v>3782</v>
      </c>
      <c r="K101" s="59">
        <v>736</v>
      </c>
      <c r="L101" s="37" t="s">
        <v>1067</v>
      </c>
      <c r="M101" s="37"/>
      <c r="N101" s="35" t="s">
        <v>60</v>
      </c>
      <c r="O101" s="37">
        <v>3782</v>
      </c>
      <c r="P101" s="33">
        <v>0</v>
      </c>
      <c r="Q101" s="33">
        <v>0</v>
      </c>
      <c r="R101" s="33">
        <v>0</v>
      </c>
      <c r="S101" s="33">
        <v>3100</v>
      </c>
      <c r="T101" s="99">
        <v>682</v>
      </c>
      <c r="U101" s="37"/>
      <c r="V101" s="37"/>
      <c r="W101" s="37"/>
      <c r="X101" s="37"/>
      <c r="Y101" s="37"/>
      <c r="Z101" s="67" t="s">
        <v>61</v>
      </c>
      <c r="AA101" s="118"/>
    </row>
    <row r="102" spans="1:16381" hidden="1" x14ac:dyDescent="0.25">
      <c r="A102" t="s">
        <v>54</v>
      </c>
      <c r="B102" t="s">
        <v>350</v>
      </c>
      <c r="C102" t="s">
        <v>417</v>
      </c>
      <c r="D102" t="s">
        <v>418</v>
      </c>
      <c r="E102" t="s">
        <v>419</v>
      </c>
      <c r="F102" t="s">
        <v>420</v>
      </c>
      <c r="G102" t="s">
        <v>421</v>
      </c>
      <c r="H102" s="34">
        <v>44973</v>
      </c>
      <c r="I102" s="33">
        <v>1320</v>
      </c>
      <c r="J102" s="33"/>
      <c r="K102" s="33"/>
      <c r="L102" s="33"/>
      <c r="M102" s="33"/>
      <c r="N102" t="s">
        <v>73</v>
      </c>
      <c r="O102" s="33">
        <v>1320</v>
      </c>
      <c r="P102" s="33">
        <v>0</v>
      </c>
      <c r="Q102" s="33">
        <v>0</v>
      </c>
      <c r="R102" s="33">
        <v>0</v>
      </c>
      <c r="S102" s="33">
        <v>0</v>
      </c>
      <c r="T102" s="33">
        <v>-1320</v>
      </c>
      <c r="U102" s="33"/>
      <c r="V102" s="33"/>
      <c r="W102" s="33"/>
      <c r="X102" s="33"/>
      <c r="Y102" s="33"/>
      <c r="Z102" s="67" t="s">
        <v>61</v>
      </c>
      <c r="AA102" s="118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</row>
    <row r="103" spans="1:16381" hidden="1" x14ac:dyDescent="0.25">
      <c r="A103" s="65" t="s">
        <v>54</v>
      </c>
      <c r="B103" s="65" t="s">
        <v>350</v>
      </c>
      <c r="C103" s="65" t="s">
        <v>351</v>
      </c>
      <c r="D103" s="65" t="s">
        <v>352</v>
      </c>
      <c r="E103" s="65" t="s">
        <v>422</v>
      </c>
      <c r="F103" s="65" t="s">
        <v>423</v>
      </c>
      <c r="G103" s="119" t="s">
        <v>424</v>
      </c>
      <c r="H103" s="66">
        <v>45243</v>
      </c>
      <c r="I103" s="67">
        <v>481.29</v>
      </c>
      <c r="J103" s="67">
        <f>SUMIF($J$110:$J$235,G103,$K$110:$K$235)</f>
        <v>0</v>
      </c>
      <c r="K103" s="68">
        <f>SUMIF($J$110:$J$235,G103,$G$110:$G$235)</f>
        <v>0</v>
      </c>
      <c r="L103" s="67" t="s">
        <v>1064</v>
      </c>
      <c r="M103" s="67"/>
      <c r="N103" s="65" t="s">
        <v>60</v>
      </c>
      <c r="O103" s="67">
        <v>394.5</v>
      </c>
      <c r="P103" s="67">
        <v>0</v>
      </c>
      <c r="Q103" s="67">
        <v>0</v>
      </c>
      <c r="R103" s="65">
        <v>0</v>
      </c>
      <c r="S103" s="65">
        <v>0</v>
      </c>
      <c r="T103" s="65">
        <v>394.5</v>
      </c>
      <c r="U103" s="118"/>
      <c r="V103" s="118"/>
      <c r="W103" s="65"/>
      <c r="X103" s="118"/>
      <c r="Y103" s="118"/>
      <c r="Z103" s="67"/>
      <c r="AA103" s="118"/>
      <c r="AB103" s="65"/>
      <c r="AC103" s="65"/>
      <c r="AD103" s="66"/>
      <c r="AE103" s="67"/>
      <c r="AF103" s="67"/>
      <c r="AG103" s="68"/>
      <c r="AH103" s="67"/>
      <c r="AI103" s="67"/>
      <c r="AJ103" s="65"/>
      <c r="AK103" s="67"/>
      <c r="AL103" s="67"/>
      <c r="AM103" s="67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6"/>
      <c r="AZ103" s="67"/>
      <c r="BA103" s="67"/>
      <c r="BB103" s="68"/>
      <c r="BC103" s="67"/>
      <c r="BD103" s="67"/>
      <c r="BE103" s="65"/>
      <c r="BF103" s="67"/>
      <c r="BG103" s="67"/>
      <c r="BH103" s="67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6"/>
      <c r="BU103" s="67"/>
      <c r="BV103" s="67"/>
      <c r="BW103" s="68"/>
      <c r="BX103" s="67"/>
      <c r="BY103" s="67"/>
      <c r="BZ103" s="65"/>
      <c r="CA103" s="67"/>
      <c r="CB103" s="67"/>
      <c r="CC103" s="67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6"/>
      <c r="CP103" s="67"/>
      <c r="CQ103" s="67"/>
      <c r="CR103" s="68"/>
      <c r="CS103" s="67"/>
      <c r="CT103" s="67"/>
      <c r="CU103" s="65"/>
      <c r="CV103" s="67"/>
      <c r="CW103" s="67"/>
      <c r="CX103" s="67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6"/>
      <c r="DK103" s="67"/>
      <c r="DL103" s="67"/>
      <c r="DM103" s="68"/>
      <c r="DN103" s="67"/>
      <c r="DO103" s="67"/>
      <c r="DP103" s="65"/>
      <c r="DQ103" s="67"/>
      <c r="DR103" s="67"/>
      <c r="DS103" s="67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6"/>
      <c r="EF103" s="67"/>
      <c r="EG103" s="67"/>
      <c r="EH103" s="68"/>
      <c r="EI103" s="67"/>
      <c r="EJ103" s="67"/>
      <c r="EK103" s="65"/>
      <c r="EL103" s="67"/>
      <c r="EM103" s="67"/>
      <c r="EN103" s="67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6"/>
      <c r="FA103" s="67"/>
      <c r="FB103" s="67"/>
      <c r="FC103" s="68"/>
      <c r="FD103" s="67"/>
      <c r="FE103" s="67"/>
      <c r="FF103" s="65"/>
      <c r="FG103" s="67"/>
      <c r="FH103" s="67"/>
      <c r="FI103" s="67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6"/>
      <c r="FV103" s="67"/>
      <c r="FW103" s="67"/>
      <c r="FX103" s="68"/>
      <c r="FY103" s="67"/>
      <c r="FZ103" s="67"/>
      <c r="GA103" s="65"/>
      <c r="GB103" s="67"/>
      <c r="GC103" s="67"/>
      <c r="GD103" s="67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6"/>
      <c r="GQ103" s="67"/>
      <c r="GR103" s="67"/>
      <c r="GS103" s="68"/>
      <c r="GT103" s="67"/>
      <c r="GU103" s="67"/>
      <c r="GV103" s="65"/>
      <c r="GW103" s="67"/>
      <c r="GX103" s="67"/>
      <c r="GY103" s="67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6"/>
      <c r="HL103" s="67"/>
      <c r="HM103" s="67"/>
      <c r="HN103" s="68"/>
      <c r="HO103" s="67"/>
      <c r="HP103" s="67"/>
      <c r="HQ103" s="65"/>
      <c r="HR103" s="67"/>
      <c r="HS103" s="67"/>
      <c r="HT103" s="67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6"/>
      <c r="IG103" s="67"/>
      <c r="IH103" s="67"/>
      <c r="II103" s="68"/>
      <c r="IJ103" s="67"/>
      <c r="IK103" s="67"/>
      <c r="IL103" s="65"/>
      <c r="IM103" s="67"/>
      <c r="IN103" s="67"/>
      <c r="IO103" s="67"/>
      <c r="IP103" s="65"/>
      <c r="IQ103" s="65"/>
      <c r="IR103" s="65"/>
      <c r="IS103" s="65"/>
      <c r="IT103" s="65"/>
      <c r="IU103" s="65"/>
      <c r="IV103" s="65"/>
      <c r="IW103" s="65"/>
      <c r="IX103" s="65"/>
      <c r="IY103" s="65"/>
      <c r="IZ103" s="65"/>
      <c r="JA103" s="66"/>
      <c r="JB103" s="67"/>
      <c r="JC103" s="67"/>
      <c r="JD103" s="68"/>
      <c r="JE103" s="67"/>
      <c r="JF103" s="67"/>
      <c r="JG103" s="65"/>
      <c r="JH103" s="67"/>
      <c r="JI103" s="67"/>
      <c r="JJ103" s="67"/>
      <c r="JK103" s="65"/>
      <c r="JL103" s="65"/>
      <c r="JM103" s="65"/>
      <c r="JN103" s="65"/>
      <c r="JO103" s="65"/>
      <c r="JP103" s="65"/>
      <c r="JQ103" s="65"/>
      <c r="JR103" s="65"/>
      <c r="JS103" s="65"/>
      <c r="JT103" s="65"/>
      <c r="JU103" s="65"/>
      <c r="JV103" s="66"/>
      <c r="JW103" s="67"/>
      <c r="JX103" s="67"/>
      <c r="JY103" s="68"/>
      <c r="JZ103" s="67"/>
      <c r="KA103" s="67"/>
      <c r="KB103" s="65"/>
      <c r="KC103" s="67"/>
      <c r="KD103" s="67"/>
      <c r="KE103" s="67"/>
      <c r="KF103" s="65"/>
      <c r="KG103" s="65"/>
      <c r="KH103" s="65"/>
      <c r="KI103" s="65"/>
      <c r="KJ103" s="65"/>
      <c r="KK103" s="65"/>
      <c r="KL103" s="65"/>
      <c r="KM103" s="65"/>
      <c r="KN103" s="65"/>
      <c r="KO103" s="65"/>
      <c r="KP103" s="65"/>
      <c r="KQ103" s="66"/>
      <c r="KR103" s="67"/>
      <c r="KS103" s="67"/>
      <c r="KT103" s="68"/>
      <c r="KU103" s="67"/>
      <c r="KV103" s="67"/>
      <c r="KW103" s="65"/>
      <c r="KX103" s="67"/>
      <c r="KY103" s="67"/>
      <c r="KZ103" s="67"/>
      <c r="LA103" s="65"/>
      <c r="LB103" s="65"/>
      <c r="LC103" s="65"/>
      <c r="LD103" s="65"/>
      <c r="LE103" s="65"/>
      <c r="LF103" s="65"/>
      <c r="LG103" s="65"/>
      <c r="LH103" s="65"/>
      <c r="LI103" s="65"/>
      <c r="LJ103" s="65"/>
      <c r="LK103" s="65"/>
      <c r="LL103" s="66"/>
      <c r="LM103" s="67"/>
      <c r="LN103" s="67"/>
      <c r="LO103" s="68"/>
      <c r="LP103" s="67"/>
      <c r="LQ103" s="67"/>
      <c r="LR103" s="65"/>
      <c r="LS103" s="67"/>
      <c r="LT103" s="67"/>
      <c r="LU103" s="67"/>
      <c r="LV103" s="65"/>
      <c r="LW103" s="65"/>
      <c r="LX103" s="65"/>
      <c r="LY103" s="65"/>
      <c r="LZ103" s="65"/>
      <c r="MA103" s="65"/>
      <c r="MB103" s="65"/>
      <c r="MC103" s="65"/>
      <c r="MD103" s="65"/>
      <c r="ME103" s="65"/>
      <c r="MF103" s="65"/>
      <c r="MG103" s="66"/>
      <c r="MH103" s="67"/>
      <c r="MI103" s="67"/>
      <c r="MJ103" s="68"/>
      <c r="MK103" s="67"/>
      <c r="ML103" s="67"/>
      <c r="MM103" s="65"/>
      <c r="MN103" s="67"/>
      <c r="MO103" s="67"/>
      <c r="MP103" s="67"/>
      <c r="MQ103" s="65"/>
      <c r="MR103" s="65"/>
      <c r="MS103" s="65"/>
      <c r="MT103" s="65"/>
      <c r="MU103" s="65"/>
      <c r="MV103" s="65"/>
      <c r="MW103" s="65"/>
      <c r="MX103" s="65"/>
      <c r="MY103" s="65"/>
      <c r="MZ103" s="65"/>
      <c r="NA103" s="65"/>
      <c r="NB103" s="66"/>
      <c r="NC103" s="67"/>
      <c r="ND103" s="67"/>
      <c r="NE103" s="68"/>
      <c r="NF103" s="67"/>
      <c r="NG103" s="67"/>
      <c r="NH103" s="65"/>
      <c r="NI103" s="67"/>
      <c r="NJ103" s="67"/>
      <c r="NK103" s="67"/>
      <c r="NL103" s="65"/>
      <c r="NM103" s="65"/>
      <c r="NN103" s="65"/>
      <c r="NO103" s="65"/>
      <c r="NP103" s="65"/>
      <c r="NQ103" s="65"/>
      <c r="NR103" s="65"/>
      <c r="NS103" s="65"/>
      <c r="NT103" s="65"/>
      <c r="NU103" s="65"/>
      <c r="NV103" s="65"/>
      <c r="NW103" s="66"/>
      <c r="NX103" s="67"/>
      <c r="NY103" s="67"/>
      <c r="NZ103" s="68"/>
      <c r="OA103" s="67"/>
      <c r="OB103" s="67"/>
      <c r="OC103" s="65"/>
      <c r="OD103" s="67"/>
      <c r="OE103" s="67"/>
      <c r="OF103" s="67"/>
      <c r="OG103" s="65"/>
      <c r="OH103" s="65"/>
      <c r="OI103" s="65"/>
      <c r="OJ103" s="65"/>
      <c r="OK103" s="65"/>
      <c r="OL103" s="65"/>
      <c r="OM103" s="65"/>
      <c r="ON103" s="65"/>
      <c r="OO103" s="65"/>
      <c r="OP103" s="65"/>
      <c r="OQ103" s="65"/>
      <c r="OR103" s="66"/>
      <c r="OS103" s="67"/>
      <c r="OT103" s="67"/>
      <c r="OU103" s="68"/>
      <c r="OV103" s="67"/>
      <c r="OW103" s="67"/>
      <c r="OX103" s="65"/>
      <c r="OY103" s="67"/>
      <c r="OZ103" s="67"/>
      <c r="PA103" s="67"/>
      <c r="PB103" s="65"/>
      <c r="PC103" s="65"/>
      <c r="PD103" s="65"/>
      <c r="PE103" s="65"/>
      <c r="PF103" s="65"/>
      <c r="PG103" s="65"/>
      <c r="PH103" s="65"/>
      <c r="PI103" s="65"/>
      <c r="PJ103" s="65"/>
      <c r="PK103" s="65"/>
      <c r="PL103" s="65"/>
      <c r="PM103" s="66"/>
      <c r="PN103" s="67"/>
      <c r="PO103" s="67"/>
      <c r="PP103" s="68"/>
      <c r="PQ103" s="67"/>
      <c r="PR103" s="67"/>
      <c r="PS103" s="65"/>
      <c r="PT103" s="67"/>
      <c r="PU103" s="67"/>
      <c r="PV103" s="67"/>
      <c r="PW103" s="65"/>
      <c r="PX103" s="65"/>
      <c r="PY103" s="65"/>
      <c r="PZ103" s="65"/>
      <c r="QA103" s="65"/>
      <c r="QB103" s="65"/>
      <c r="QC103" s="65"/>
      <c r="QD103" s="65"/>
      <c r="QE103" s="65"/>
      <c r="QF103" s="65"/>
      <c r="QG103" s="65"/>
      <c r="QH103" s="66"/>
      <c r="QI103" s="67"/>
      <c r="QJ103" s="67"/>
      <c r="QK103" s="68"/>
      <c r="QL103" s="67"/>
      <c r="QM103" s="67"/>
      <c r="QN103" s="65"/>
      <c r="QO103" s="67"/>
      <c r="QP103" s="67"/>
      <c r="QQ103" s="67"/>
      <c r="QR103" s="65"/>
      <c r="QS103" s="65"/>
      <c r="QT103" s="65"/>
      <c r="QU103" s="65"/>
      <c r="QV103" s="65"/>
      <c r="QW103" s="65"/>
      <c r="QX103" s="65"/>
      <c r="QY103" s="65"/>
      <c r="QZ103" s="65"/>
      <c r="RA103" s="65"/>
      <c r="RB103" s="65"/>
      <c r="RC103" s="66"/>
      <c r="RD103" s="67"/>
      <c r="RE103" s="67"/>
      <c r="RF103" s="68"/>
      <c r="RG103" s="67"/>
      <c r="RH103" s="67"/>
      <c r="RI103" s="65"/>
      <c r="RJ103" s="67"/>
      <c r="RK103" s="67"/>
      <c r="RL103" s="67"/>
      <c r="RM103" s="65"/>
      <c r="RN103" s="65"/>
      <c r="RO103" s="65"/>
      <c r="RP103" s="65"/>
      <c r="RQ103" s="65"/>
      <c r="RR103" s="65"/>
      <c r="RS103" s="65"/>
      <c r="RT103" s="65"/>
      <c r="RU103" s="65"/>
      <c r="RV103" s="65"/>
      <c r="RW103" s="65"/>
      <c r="RX103" s="66"/>
      <c r="RY103" s="67"/>
      <c r="RZ103" s="67"/>
      <c r="SA103" s="68"/>
      <c r="SB103" s="67"/>
      <c r="SC103" s="67"/>
      <c r="SD103" s="65"/>
      <c r="SE103" s="67"/>
      <c r="SF103" s="67"/>
      <c r="SG103" s="67"/>
      <c r="SH103" s="65"/>
      <c r="SI103" s="65"/>
      <c r="SJ103" s="65"/>
      <c r="SK103" s="65"/>
      <c r="SL103" s="65"/>
      <c r="SM103" s="65"/>
      <c r="SN103" s="65"/>
      <c r="SO103" s="65"/>
      <c r="SP103" s="65"/>
      <c r="SQ103" s="65"/>
      <c r="SR103" s="65"/>
      <c r="SS103" s="66"/>
      <c r="ST103" s="67"/>
      <c r="SU103" s="67"/>
      <c r="SV103" s="68"/>
      <c r="SW103" s="67"/>
      <c r="SX103" s="67"/>
      <c r="SY103" s="65"/>
      <c r="SZ103" s="67"/>
      <c r="TA103" s="67"/>
      <c r="TB103" s="67"/>
      <c r="TC103" s="65"/>
      <c r="TD103" s="65"/>
      <c r="TE103" s="65"/>
      <c r="TF103" s="65"/>
      <c r="TG103" s="65"/>
      <c r="TH103" s="65"/>
      <c r="TI103" s="65"/>
      <c r="TJ103" s="65"/>
      <c r="TK103" s="65"/>
      <c r="TL103" s="65"/>
      <c r="TM103" s="65"/>
      <c r="TN103" s="66"/>
      <c r="TO103" s="67"/>
      <c r="TP103" s="67"/>
      <c r="TQ103" s="68"/>
      <c r="TR103" s="67"/>
      <c r="TS103" s="67"/>
      <c r="TT103" s="65"/>
      <c r="TU103" s="67"/>
      <c r="TV103" s="67"/>
      <c r="TW103" s="67"/>
      <c r="TX103" s="65"/>
      <c r="TY103" s="65"/>
      <c r="TZ103" s="65"/>
      <c r="UA103" s="65"/>
      <c r="UB103" s="65"/>
      <c r="UC103" s="65"/>
      <c r="UD103" s="65"/>
      <c r="UE103" s="65"/>
      <c r="UF103" s="65"/>
      <c r="UG103" s="65"/>
      <c r="UH103" s="65"/>
      <c r="UI103" s="66"/>
      <c r="UJ103" s="67"/>
      <c r="UK103" s="67"/>
      <c r="UL103" s="68"/>
      <c r="UM103" s="67"/>
      <c r="UN103" s="67"/>
      <c r="UO103" s="65"/>
      <c r="UP103" s="67"/>
      <c r="UQ103" s="67"/>
      <c r="UR103" s="67"/>
      <c r="US103" s="65"/>
      <c r="UT103" s="65"/>
      <c r="UU103" s="65"/>
      <c r="UV103" s="65"/>
      <c r="UW103" s="65"/>
      <c r="UX103" s="65"/>
      <c r="UY103" s="65"/>
      <c r="UZ103" s="65"/>
      <c r="VA103" s="65"/>
      <c r="VB103" s="65"/>
      <c r="VC103" s="65"/>
      <c r="VD103" s="66"/>
      <c r="VE103" s="67"/>
      <c r="VF103" s="67"/>
      <c r="VG103" s="68"/>
      <c r="VH103" s="67"/>
      <c r="VI103" s="67"/>
      <c r="VJ103" s="65"/>
      <c r="VK103" s="67"/>
      <c r="VL103" s="67"/>
      <c r="VM103" s="67"/>
      <c r="VN103" s="65"/>
      <c r="VO103" s="65"/>
      <c r="VP103" s="65"/>
      <c r="VQ103" s="65"/>
      <c r="VR103" s="65"/>
      <c r="VS103" s="65"/>
      <c r="VT103" s="65"/>
      <c r="VU103" s="65"/>
      <c r="VV103" s="65"/>
      <c r="VW103" s="65"/>
      <c r="VX103" s="65"/>
      <c r="VY103" s="66"/>
      <c r="VZ103" s="67"/>
      <c r="WA103" s="67"/>
      <c r="WB103" s="68"/>
      <c r="WC103" s="67"/>
      <c r="WD103" s="67"/>
      <c r="WE103" s="65"/>
      <c r="WF103" s="67"/>
      <c r="WG103" s="67"/>
      <c r="WH103" s="67"/>
      <c r="WI103" s="65"/>
      <c r="WJ103" s="65"/>
      <c r="WK103" s="65"/>
      <c r="WL103" s="65"/>
      <c r="WM103" s="65"/>
      <c r="WN103" s="65"/>
      <c r="WO103" s="65"/>
      <c r="WP103" s="65"/>
      <c r="WQ103" s="65"/>
      <c r="WR103" s="65"/>
      <c r="WS103" s="65"/>
      <c r="WT103" s="66"/>
      <c r="WU103" s="67"/>
      <c r="WV103" s="67"/>
      <c r="WW103" s="68"/>
      <c r="WX103" s="67"/>
      <c r="WY103" s="67"/>
      <c r="WZ103" s="65"/>
      <c r="XA103" s="67"/>
      <c r="XB103" s="67"/>
      <c r="XC103" s="67"/>
      <c r="XD103" s="65"/>
      <c r="XE103" s="65"/>
      <c r="XF103" s="65"/>
      <c r="XG103" s="65"/>
      <c r="XH103" s="65"/>
      <c r="XI103" s="65"/>
      <c r="XJ103" s="65"/>
      <c r="XK103" s="65"/>
      <c r="XL103" s="65"/>
      <c r="XM103" s="65"/>
      <c r="XN103" s="65"/>
      <c r="XO103" s="66"/>
      <c r="XP103" s="67"/>
      <c r="XQ103" s="67"/>
      <c r="XR103" s="68"/>
      <c r="XS103" s="67"/>
      <c r="XT103" s="67"/>
      <c r="XU103" s="65"/>
      <c r="XV103" s="67"/>
      <c r="XW103" s="67"/>
      <c r="XX103" s="67"/>
      <c r="XY103" s="65"/>
      <c r="XZ103" s="65"/>
      <c r="YA103" s="65"/>
      <c r="YB103" s="65"/>
      <c r="YC103" s="65"/>
      <c r="YD103" s="65"/>
      <c r="YE103" s="65"/>
      <c r="YF103" s="65"/>
      <c r="YG103" s="65"/>
      <c r="YH103" s="65"/>
      <c r="YI103" s="65"/>
      <c r="YJ103" s="66"/>
      <c r="YK103" s="67"/>
      <c r="YL103" s="67"/>
      <c r="YM103" s="68"/>
      <c r="YN103" s="67"/>
      <c r="YO103" s="67"/>
      <c r="YP103" s="65"/>
      <c r="YQ103" s="67"/>
      <c r="YR103" s="67"/>
      <c r="YS103" s="67"/>
      <c r="YT103" s="65"/>
      <c r="YU103" s="65"/>
      <c r="YV103" s="65"/>
      <c r="YW103" s="65"/>
      <c r="YX103" s="65"/>
      <c r="YY103" s="65"/>
      <c r="YZ103" s="65"/>
      <c r="ZA103" s="65"/>
      <c r="ZB103" s="65"/>
      <c r="ZC103" s="65"/>
      <c r="ZD103" s="65"/>
      <c r="ZE103" s="66"/>
      <c r="ZF103" s="67"/>
      <c r="ZG103" s="67"/>
      <c r="ZH103" s="68"/>
      <c r="ZI103" s="67"/>
      <c r="ZJ103" s="67"/>
      <c r="ZK103" s="65"/>
      <c r="ZL103" s="67"/>
      <c r="ZM103" s="67"/>
      <c r="ZN103" s="67"/>
      <c r="ZO103" s="65"/>
      <c r="ZP103" s="65"/>
      <c r="ZQ103" s="65"/>
      <c r="ZR103" s="65"/>
      <c r="ZS103" s="65"/>
      <c r="ZT103" s="65"/>
      <c r="ZU103" s="65"/>
      <c r="ZV103" s="65"/>
      <c r="ZW103" s="65"/>
      <c r="ZX103" s="65"/>
      <c r="ZY103" s="65"/>
      <c r="ZZ103" s="66"/>
      <c r="AAA103" s="67"/>
      <c r="AAB103" s="67"/>
      <c r="AAC103" s="68"/>
      <c r="AAD103" s="67"/>
      <c r="AAE103" s="67"/>
      <c r="AAF103" s="65"/>
      <c r="AAG103" s="67"/>
      <c r="AAH103" s="67"/>
      <c r="AAI103" s="67"/>
      <c r="AAJ103" s="65"/>
      <c r="AAK103" s="65"/>
      <c r="AAL103" s="65"/>
      <c r="AAM103" s="65"/>
      <c r="AAN103" s="65"/>
      <c r="AAO103" s="65"/>
      <c r="AAP103" s="65"/>
      <c r="AAQ103" s="65"/>
      <c r="AAR103" s="65"/>
      <c r="AAS103" s="65"/>
      <c r="AAT103" s="65"/>
      <c r="AAU103" s="66"/>
      <c r="AAV103" s="67"/>
      <c r="AAW103" s="67"/>
      <c r="AAX103" s="68"/>
      <c r="AAY103" s="67"/>
      <c r="AAZ103" s="67"/>
      <c r="ABA103" s="65"/>
      <c r="ABB103" s="67"/>
      <c r="ABC103" s="67"/>
      <c r="ABD103" s="67"/>
      <c r="ABE103" s="65"/>
      <c r="ABF103" s="65"/>
      <c r="ABG103" s="65"/>
      <c r="ABH103" s="65"/>
      <c r="ABI103" s="65"/>
      <c r="ABJ103" s="65"/>
      <c r="ABK103" s="65"/>
      <c r="ABL103" s="65"/>
      <c r="ABM103" s="65"/>
      <c r="ABN103" s="65"/>
      <c r="ABO103" s="65"/>
      <c r="ABP103" s="66"/>
      <c r="ABQ103" s="67"/>
      <c r="ABR103" s="67"/>
      <c r="ABS103" s="68"/>
      <c r="ABT103" s="67"/>
      <c r="ABU103" s="67"/>
      <c r="ABV103" s="65"/>
      <c r="ABW103" s="67"/>
      <c r="ABX103" s="67"/>
      <c r="ABY103" s="67"/>
      <c r="ABZ103" s="65"/>
      <c r="ACA103" s="65"/>
      <c r="ACB103" s="65"/>
      <c r="ACC103" s="65"/>
      <c r="ACD103" s="65"/>
      <c r="ACE103" s="65"/>
      <c r="ACF103" s="65"/>
      <c r="ACG103" s="65"/>
      <c r="ACH103" s="65"/>
      <c r="ACI103" s="65"/>
      <c r="ACJ103" s="65"/>
      <c r="ACK103" s="66"/>
      <c r="ACL103" s="67"/>
      <c r="ACM103" s="67"/>
      <c r="ACN103" s="68"/>
      <c r="ACO103" s="67"/>
      <c r="ACP103" s="67"/>
      <c r="ACQ103" s="65"/>
      <c r="ACR103" s="67"/>
      <c r="ACS103" s="67"/>
      <c r="ACT103" s="67"/>
      <c r="ACU103" s="65"/>
      <c r="ACV103" s="65"/>
      <c r="ACW103" s="65"/>
      <c r="ACX103" s="65"/>
      <c r="ACY103" s="65"/>
      <c r="ACZ103" s="65"/>
      <c r="ADA103" s="65"/>
      <c r="ADB103" s="65"/>
      <c r="ADC103" s="65"/>
      <c r="ADD103" s="65"/>
      <c r="ADE103" s="65"/>
      <c r="ADF103" s="66"/>
      <c r="ADG103" s="67"/>
      <c r="ADH103" s="67"/>
      <c r="ADI103" s="68"/>
      <c r="ADJ103" s="67"/>
      <c r="ADK103" s="67"/>
      <c r="ADL103" s="65"/>
      <c r="ADM103" s="67"/>
      <c r="ADN103" s="67"/>
      <c r="ADO103" s="67"/>
      <c r="ADP103" s="65"/>
      <c r="ADQ103" s="65"/>
      <c r="ADR103" s="65"/>
      <c r="ADS103" s="65"/>
      <c r="ADT103" s="65"/>
      <c r="ADU103" s="65"/>
      <c r="ADV103" s="65"/>
      <c r="ADW103" s="65"/>
      <c r="ADX103" s="65"/>
      <c r="ADY103" s="65"/>
      <c r="ADZ103" s="65"/>
      <c r="AEA103" s="66"/>
      <c r="AEB103" s="67"/>
      <c r="AEC103" s="67"/>
      <c r="AED103" s="68"/>
      <c r="AEE103" s="67"/>
      <c r="AEF103" s="67"/>
      <c r="AEG103" s="65"/>
      <c r="AEH103" s="67"/>
      <c r="AEI103" s="67"/>
      <c r="AEJ103" s="67"/>
      <c r="AEK103" s="65"/>
      <c r="AEL103" s="65"/>
      <c r="AEM103" s="65"/>
      <c r="AEN103" s="65"/>
      <c r="AEO103" s="65"/>
      <c r="AEP103" s="65"/>
      <c r="AEQ103" s="65"/>
      <c r="AER103" s="65"/>
      <c r="AES103" s="65"/>
      <c r="AET103" s="65"/>
      <c r="AEU103" s="65"/>
      <c r="AEV103" s="66"/>
      <c r="AEW103" s="67"/>
      <c r="AEX103" s="67"/>
      <c r="AEY103" s="68"/>
      <c r="AEZ103" s="67"/>
      <c r="AFA103" s="67"/>
      <c r="AFB103" s="65"/>
      <c r="AFC103" s="67"/>
      <c r="AFD103" s="67"/>
      <c r="AFE103" s="67"/>
      <c r="AFF103" s="65"/>
      <c r="AFG103" s="65"/>
      <c r="AFH103" s="65"/>
      <c r="AFI103" s="65"/>
      <c r="AFJ103" s="65"/>
      <c r="AFK103" s="65"/>
      <c r="AFL103" s="65"/>
      <c r="AFM103" s="65"/>
      <c r="AFN103" s="65"/>
      <c r="AFO103" s="65"/>
      <c r="AFP103" s="65"/>
      <c r="AFQ103" s="66"/>
      <c r="AFR103" s="67"/>
      <c r="AFS103" s="67"/>
      <c r="AFT103" s="68"/>
      <c r="AFU103" s="67"/>
      <c r="AFV103" s="67"/>
      <c r="AFW103" s="65"/>
      <c r="AFX103" s="67"/>
      <c r="AFY103" s="67"/>
      <c r="AFZ103" s="67"/>
      <c r="AGA103" s="65"/>
      <c r="AGB103" s="65"/>
      <c r="AGC103" s="65"/>
      <c r="AGD103" s="65"/>
      <c r="AGE103" s="65"/>
      <c r="AGF103" s="65"/>
      <c r="AGG103" s="65"/>
      <c r="AGH103" s="65"/>
      <c r="AGI103" s="65"/>
      <c r="AGJ103" s="65"/>
      <c r="AGK103" s="65"/>
      <c r="AGL103" s="66"/>
      <c r="AGM103" s="67"/>
      <c r="AGN103" s="67"/>
      <c r="AGO103" s="68"/>
      <c r="AGP103" s="67"/>
      <c r="AGQ103" s="67"/>
      <c r="AGR103" s="65"/>
      <c r="AGS103" s="67"/>
      <c r="AGT103" s="67"/>
      <c r="AGU103" s="67"/>
      <c r="AGV103" s="65"/>
      <c r="AGW103" s="65"/>
      <c r="AGX103" s="65"/>
      <c r="AGY103" s="65"/>
      <c r="AGZ103" s="65"/>
      <c r="AHA103" s="65"/>
      <c r="AHB103" s="65"/>
      <c r="AHC103" s="65"/>
      <c r="AHD103" s="65"/>
      <c r="AHE103" s="65"/>
      <c r="AHF103" s="65"/>
      <c r="AHG103" s="66"/>
      <c r="AHH103" s="67"/>
      <c r="AHI103" s="67"/>
      <c r="AHJ103" s="68"/>
      <c r="AHK103" s="67"/>
      <c r="AHL103" s="67"/>
      <c r="AHM103" s="65"/>
      <c r="AHN103" s="67"/>
      <c r="AHO103" s="67"/>
      <c r="AHP103" s="67"/>
      <c r="AHQ103" s="65"/>
      <c r="AHR103" s="65"/>
      <c r="AHS103" s="65"/>
      <c r="AHT103" s="65"/>
      <c r="AHU103" s="65"/>
      <c r="AHV103" s="65"/>
      <c r="AHW103" s="65"/>
      <c r="AHX103" s="65"/>
      <c r="AHY103" s="65"/>
      <c r="AHZ103" s="65"/>
      <c r="AIA103" s="65"/>
      <c r="AIB103" s="66"/>
      <c r="AIC103" s="67"/>
      <c r="AID103" s="67"/>
      <c r="AIE103" s="68"/>
      <c r="AIF103" s="67"/>
      <c r="AIG103" s="67"/>
      <c r="AIH103" s="65"/>
      <c r="AII103" s="67"/>
      <c r="AIJ103" s="67"/>
      <c r="AIK103" s="67"/>
      <c r="AIL103" s="65"/>
      <c r="AIM103" s="65"/>
      <c r="AIN103" s="65"/>
      <c r="AIO103" s="65"/>
      <c r="AIP103" s="65"/>
      <c r="AIQ103" s="65"/>
      <c r="AIR103" s="65"/>
      <c r="AIS103" s="65"/>
      <c r="AIT103" s="65"/>
      <c r="AIU103" s="65"/>
      <c r="AIV103" s="65"/>
      <c r="AIW103" s="66"/>
      <c r="AIX103" s="67"/>
      <c r="AIY103" s="67"/>
      <c r="AIZ103" s="68"/>
      <c r="AJA103" s="67"/>
      <c r="AJB103" s="67"/>
      <c r="AJC103" s="65"/>
      <c r="AJD103" s="67"/>
      <c r="AJE103" s="67"/>
      <c r="AJF103" s="67"/>
      <c r="AJG103" s="65"/>
      <c r="AJH103" s="65"/>
      <c r="AJI103" s="65"/>
      <c r="AJJ103" s="65"/>
      <c r="AJK103" s="65"/>
      <c r="AJL103" s="65"/>
      <c r="AJM103" s="65"/>
      <c r="AJN103" s="65"/>
      <c r="AJO103" s="65"/>
      <c r="AJP103" s="65"/>
      <c r="AJQ103" s="65"/>
      <c r="AJR103" s="66"/>
      <c r="AJS103" s="67"/>
      <c r="AJT103" s="67"/>
      <c r="AJU103" s="68"/>
      <c r="AJV103" s="67"/>
      <c r="AJW103" s="67"/>
      <c r="AJX103" s="65"/>
      <c r="AJY103" s="67"/>
      <c r="AJZ103" s="67"/>
      <c r="AKA103" s="67"/>
      <c r="AKB103" s="65"/>
      <c r="AKC103" s="65"/>
      <c r="AKD103" s="65"/>
      <c r="AKE103" s="65"/>
      <c r="AKF103" s="65"/>
      <c r="AKG103" s="65"/>
      <c r="AKH103" s="65"/>
      <c r="AKI103" s="65"/>
      <c r="AKJ103" s="65"/>
      <c r="AKK103" s="65"/>
      <c r="AKL103" s="65"/>
      <c r="AKM103" s="66"/>
      <c r="AKN103" s="67"/>
      <c r="AKO103" s="67"/>
      <c r="AKP103" s="68"/>
      <c r="AKQ103" s="67"/>
      <c r="AKR103" s="67"/>
      <c r="AKS103" s="65"/>
      <c r="AKT103" s="67"/>
      <c r="AKU103" s="67"/>
      <c r="AKV103" s="67"/>
      <c r="AKW103" s="65"/>
      <c r="AKX103" s="65"/>
      <c r="AKY103" s="65"/>
      <c r="AKZ103" s="65"/>
      <c r="ALA103" s="65"/>
      <c r="ALB103" s="65"/>
      <c r="ALC103" s="65"/>
      <c r="ALD103" s="65"/>
      <c r="ALE103" s="65"/>
      <c r="ALF103" s="65"/>
      <c r="ALG103" s="65"/>
      <c r="ALH103" s="66"/>
      <c r="ALI103" s="67"/>
      <c r="ALJ103" s="67"/>
      <c r="ALK103" s="68"/>
      <c r="ALL103" s="67"/>
      <c r="ALM103" s="67"/>
      <c r="ALN103" s="65"/>
      <c r="ALO103" s="67"/>
      <c r="ALP103" s="67"/>
      <c r="ALQ103" s="67"/>
      <c r="ALR103" s="65"/>
      <c r="ALS103" s="65"/>
      <c r="ALT103" s="65"/>
      <c r="ALU103" s="65"/>
      <c r="ALV103" s="65"/>
      <c r="ALW103" s="65"/>
      <c r="ALX103" s="65"/>
      <c r="ALY103" s="65"/>
      <c r="ALZ103" s="65"/>
      <c r="AMA103" s="65"/>
      <c r="AMB103" s="65"/>
      <c r="AMC103" s="66"/>
      <c r="AMD103" s="67"/>
      <c r="AME103" s="67"/>
      <c r="AMF103" s="68"/>
      <c r="AMG103" s="67"/>
      <c r="AMH103" s="67"/>
      <c r="AMI103" s="65"/>
      <c r="AMJ103" s="67"/>
      <c r="AMK103" s="67"/>
      <c r="AML103" s="67"/>
      <c r="AMM103" s="65"/>
      <c r="AMN103" s="65"/>
      <c r="AMO103" s="65"/>
      <c r="AMP103" s="65"/>
      <c r="AMQ103" s="65"/>
      <c r="AMR103" s="65"/>
      <c r="AMS103" s="65"/>
      <c r="AMT103" s="65"/>
      <c r="AMU103" s="65"/>
      <c r="AMV103" s="65"/>
      <c r="AMW103" s="65"/>
      <c r="AMX103" s="66"/>
      <c r="AMY103" s="67"/>
      <c r="AMZ103" s="67"/>
      <c r="ANA103" s="68"/>
      <c r="ANB103" s="67"/>
      <c r="ANC103" s="67"/>
      <c r="AND103" s="65"/>
      <c r="ANE103" s="67"/>
      <c r="ANF103" s="67"/>
      <c r="ANG103" s="67"/>
      <c r="ANH103" s="65"/>
      <c r="ANI103" s="65"/>
      <c r="ANJ103" s="65"/>
      <c r="ANK103" s="65"/>
      <c r="ANL103" s="65"/>
      <c r="ANM103" s="65"/>
      <c r="ANN103" s="65"/>
      <c r="ANO103" s="65"/>
      <c r="ANP103" s="65"/>
      <c r="ANQ103" s="65"/>
      <c r="ANR103" s="65"/>
      <c r="ANS103" s="66"/>
      <c r="ANT103" s="67"/>
      <c r="ANU103" s="67"/>
      <c r="ANV103" s="68"/>
      <c r="ANW103" s="67"/>
      <c r="ANX103" s="67"/>
      <c r="ANY103" s="65"/>
      <c r="ANZ103" s="67"/>
      <c r="AOA103" s="67"/>
      <c r="AOB103" s="67"/>
      <c r="AOC103" s="65"/>
      <c r="AOD103" s="65"/>
      <c r="AOE103" s="65"/>
      <c r="AOF103" s="65"/>
      <c r="AOG103" s="65"/>
      <c r="AOH103" s="65"/>
      <c r="AOI103" s="65"/>
      <c r="AOJ103" s="65"/>
      <c r="AOK103" s="65"/>
      <c r="AOL103" s="65"/>
      <c r="AOM103" s="65"/>
      <c r="AON103" s="66"/>
      <c r="AOO103" s="67"/>
      <c r="AOP103" s="67"/>
      <c r="AOQ103" s="68"/>
      <c r="AOR103" s="67"/>
      <c r="AOS103" s="67"/>
      <c r="AOT103" s="65"/>
      <c r="AOU103" s="67"/>
      <c r="AOV103" s="67"/>
      <c r="AOW103" s="67"/>
      <c r="AOX103" s="65"/>
      <c r="AOY103" s="65"/>
      <c r="AOZ103" s="65"/>
      <c r="APA103" s="65"/>
      <c r="APB103" s="65"/>
      <c r="APC103" s="65"/>
      <c r="APD103" s="65"/>
      <c r="APE103" s="65"/>
      <c r="APF103" s="65"/>
      <c r="APG103" s="65"/>
      <c r="APH103" s="65"/>
      <c r="API103" s="66"/>
      <c r="APJ103" s="67"/>
      <c r="APK103" s="67"/>
      <c r="APL103" s="68"/>
      <c r="APM103" s="67"/>
      <c r="APN103" s="67"/>
      <c r="APO103" s="65"/>
      <c r="APP103" s="67"/>
      <c r="APQ103" s="67"/>
      <c r="APR103" s="67"/>
      <c r="APS103" s="65"/>
      <c r="APT103" s="65"/>
      <c r="APU103" s="65"/>
      <c r="APV103" s="65"/>
      <c r="APW103" s="65"/>
      <c r="APX103" s="65"/>
      <c r="APY103" s="65"/>
      <c r="APZ103" s="65"/>
      <c r="AQA103" s="65"/>
      <c r="AQB103" s="65"/>
      <c r="AQC103" s="65"/>
      <c r="AQD103" s="66"/>
      <c r="AQE103" s="67"/>
      <c r="AQF103" s="67"/>
      <c r="AQG103" s="68"/>
      <c r="AQH103" s="67"/>
      <c r="AQI103" s="67"/>
      <c r="AQJ103" s="65"/>
      <c r="AQK103" s="67"/>
      <c r="AQL103" s="67"/>
      <c r="AQM103" s="67"/>
      <c r="AQN103" s="65"/>
      <c r="AQO103" s="65"/>
      <c r="AQP103" s="65"/>
      <c r="AQQ103" s="65"/>
      <c r="AQR103" s="65"/>
      <c r="AQS103" s="65"/>
      <c r="AQT103" s="65"/>
      <c r="AQU103" s="65"/>
      <c r="AQV103" s="65"/>
      <c r="AQW103" s="65"/>
      <c r="AQX103" s="65"/>
      <c r="AQY103" s="66"/>
      <c r="AQZ103" s="67"/>
      <c r="ARA103" s="67"/>
      <c r="ARB103" s="68"/>
      <c r="ARC103" s="67"/>
      <c r="ARD103" s="67"/>
      <c r="ARE103" s="65"/>
      <c r="ARF103" s="67"/>
      <c r="ARG103" s="67"/>
      <c r="ARH103" s="67"/>
      <c r="ARI103" s="65"/>
      <c r="ARJ103" s="65"/>
      <c r="ARK103" s="65"/>
      <c r="ARL103" s="65"/>
      <c r="ARM103" s="65"/>
      <c r="ARN103" s="65"/>
      <c r="ARO103" s="65"/>
      <c r="ARP103" s="65"/>
      <c r="ARQ103" s="65"/>
      <c r="ARR103" s="65"/>
      <c r="ARS103" s="65"/>
      <c r="ART103" s="66"/>
      <c r="ARU103" s="67"/>
      <c r="ARV103" s="67"/>
      <c r="ARW103" s="68"/>
      <c r="ARX103" s="67"/>
      <c r="ARY103" s="67"/>
      <c r="ARZ103" s="65"/>
      <c r="ASA103" s="67"/>
      <c r="ASB103" s="67"/>
      <c r="ASC103" s="67"/>
      <c r="ASD103" s="65"/>
      <c r="ASE103" s="65"/>
      <c r="ASF103" s="65"/>
      <c r="ASG103" s="65"/>
      <c r="ASH103" s="65"/>
      <c r="ASI103" s="65"/>
      <c r="ASJ103" s="65"/>
      <c r="ASK103" s="65"/>
      <c r="ASL103" s="65"/>
      <c r="ASM103" s="65"/>
      <c r="ASN103" s="65"/>
      <c r="ASO103" s="66"/>
      <c r="ASP103" s="67"/>
      <c r="ASQ103" s="67"/>
      <c r="ASR103" s="68"/>
      <c r="ASS103" s="67"/>
      <c r="AST103" s="67"/>
      <c r="ASU103" s="65"/>
      <c r="ASV103" s="67"/>
      <c r="ASW103" s="67"/>
      <c r="ASX103" s="67"/>
      <c r="ASY103" s="65"/>
      <c r="ASZ103" s="65"/>
      <c r="ATA103" s="65"/>
      <c r="ATB103" s="65"/>
      <c r="ATC103" s="65"/>
      <c r="ATD103" s="65"/>
      <c r="ATE103" s="65"/>
      <c r="ATF103" s="65"/>
      <c r="ATG103" s="65"/>
      <c r="ATH103" s="65"/>
      <c r="ATI103" s="65"/>
      <c r="ATJ103" s="66"/>
      <c r="ATK103" s="67"/>
      <c r="ATL103" s="67"/>
      <c r="ATM103" s="68"/>
      <c r="ATN103" s="67"/>
      <c r="ATO103" s="67"/>
      <c r="ATP103" s="65"/>
      <c r="ATQ103" s="67"/>
      <c r="ATR103" s="67"/>
      <c r="ATS103" s="67"/>
      <c r="ATT103" s="65"/>
      <c r="ATU103" s="65"/>
      <c r="ATV103" s="65"/>
      <c r="ATW103" s="65"/>
      <c r="ATX103" s="65"/>
      <c r="ATY103" s="65"/>
      <c r="ATZ103" s="65"/>
      <c r="AUA103" s="65"/>
      <c r="AUB103" s="65"/>
      <c r="AUC103" s="65"/>
      <c r="AUD103" s="65"/>
      <c r="AUE103" s="66"/>
      <c r="AUF103" s="67"/>
      <c r="AUG103" s="67"/>
      <c r="AUH103" s="68"/>
      <c r="AUI103" s="67"/>
      <c r="AUJ103" s="67"/>
      <c r="AUK103" s="65"/>
      <c r="AUL103" s="67"/>
      <c r="AUM103" s="67"/>
      <c r="AUN103" s="67"/>
      <c r="AUO103" s="65"/>
      <c r="AUP103" s="65"/>
      <c r="AUQ103" s="65"/>
      <c r="AUR103" s="65"/>
      <c r="AUS103" s="65"/>
      <c r="AUT103" s="65"/>
      <c r="AUU103" s="65"/>
      <c r="AUV103" s="65"/>
      <c r="AUW103" s="65"/>
      <c r="AUX103" s="65"/>
      <c r="AUY103" s="65"/>
      <c r="AUZ103" s="66"/>
      <c r="AVA103" s="67"/>
      <c r="AVB103" s="67"/>
      <c r="AVC103" s="68"/>
      <c r="AVD103" s="67"/>
      <c r="AVE103" s="67"/>
      <c r="AVF103" s="65"/>
      <c r="AVG103" s="67"/>
      <c r="AVH103" s="67"/>
      <c r="AVI103" s="67"/>
      <c r="AVJ103" s="65"/>
      <c r="AVK103" s="65"/>
      <c r="AVL103" s="65"/>
      <c r="AVM103" s="65"/>
      <c r="AVN103" s="65"/>
      <c r="AVO103" s="65"/>
      <c r="AVP103" s="65"/>
      <c r="AVQ103" s="65"/>
      <c r="AVR103" s="65"/>
      <c r="AVS103" s="65"/>
      <c r="AVT103" s="65"/>
      <c r="AVU103" s="66"/>
      <c r="AVV103" s="67"/>
      <c r="AVW103" s="67"/>
      <c r="AVX103" s="68"/>
      <c r="AVY103" s="67"/>
      <c r="AVZ103" s="67"/>
      <c r="AWA103" s="65"/>
      <c r="AWB103" s="67"/>
      <c r="AWC103" s="67"/>
      <c r="AWD103" s="67"/>
      <c r="AWE103" s="65"/>
      <c r="AWF103" s="65"/>
      <c r="AWG103" s="65"/>
      <c r="AWH103" s="65"/>
      <c r="AWI103" s="65"/>
      <c r="AWJ103" s="65"/>
      <c r="AWK103" s="65"/>
      <c r="AWL103" s="65"/>
      <c r="AWM103" s="65"/>
      <c r="AWN103" s="65"/>
      <c r="AWO103" s="65"/>
      <c r="AWP103" s="66"/>
      <c r="AWQ103" s="67"/>
      <c r="AWR103" s="67"/>
      <c r="AWS103" s="68"/>
      <c r="AWT103" s="67"/>
      <c r="AWU103" s="67"/>
      <c r="AWV103" s="65"/>
      <c r="AWW103" s="67"/>
      <c r="AWX103" s="67"/>
      <c r="AWY103" s="67"/>
      <c r="AWZ103" s="65"/>
      <c r="AXA103" s="65"/>
      <c r="AXB103" s="65"/>
      <c r="AXC103" s="65"/>
      <c r="AXD103" s="65"/>
      <c r="AXE103" s="65"/>
      <c r="AXF103" s="65"/>
      <c r="AXG103" s="65"/>
      <c r="AXH103" s="65"/>
      <c r="AXI103" s="65"/>
      <c r="AXJ103" s="65"/>
      <c r="AXK103" s="66"/>
      <c r="AXL103" s="67"/>
      <c r="AXM103" s="67"/>
      <c r="AXN103" s="68"/>
      <c r="AXO103" s="67"/>
      <c r="AXP103" s="67"/>
      <c r="AXQ103" s="65"/>
      <c r="AXR103" s="67"/>
      <c r="AXS103" s="67"/>
      <c r="AXT103" s="67"/>
      <c r="AXU103" s="65"/>
      <c r="AXV103" s="65"/>
      <c r="AXW103" s="65"/>
      <c r="AXX103" s="65"/>
      <c r="AXY103" s="65"/>
      <c r="AXZ103" s="65"/>
      <c r="AYA103" s="65"/>
      <c r="AYB103" s="65"/>
      <c r="AYC103" s="65"/>
      <c r="AYD103" s="65"/>
      <c r="AYE103" s="65"/>
      <c r="AYF103" s="66"/>
      <c r="AYG103" s="67"/>
      <c r="AYH103" s="67"/>
      <c r="AYI103" s="68"/>
      <c r="AYJ103" s="67"/>
      <c r="AYK103" s="67"/>
      <c r="AYL103" s="65"/>
      <c r="AYM103" s="67"/>
      <c r="AYN103" s="67"/>
      <c r="AYO103" s="67"/>
      <c r="AYP103" s="65"/>
      <c r="AYQ103" s="65"/>
      <c r="AYR103" s="65"/>
      <c r="AYS103" s="65"/>
      <c r="AYT103" s="65"/>
      <c r="AYU103" s="65"/>
      <c r="AYV103" s="65"/>
      <c r="AYW103" s="65"/>
      <c r="AYX103" s="65"/>
      <c r="AYY103" s="65"/>
      <c r="AYZ103" s="65"/>
      <c r="AZA103" s="66"/>
      <c r="AZB103" s="67"/>
      <c r="AZC103" s="67"/>
      <c r="AZD103" s="68"/>
      <c r="AZE103" s="67"/>
      <c r="AZF103" s="67"/>
      <c r="AZG103" s="65"/>
      <c r="AZH103" s="67"/>
      <c r="AZI103" s="67"/>
      <c r="AZJ103" s="67"/>
      <c r="AZK103" s="65"/>
      <c r="AZL103" s="65"/>
      <c r="AZM103" s="65"/>
      <c r="AZN103" s="65"/>
      <c r="AZO103" s="65"/>
      <c r="AZP103" s="65"/>
      <c r="AZQ103" s="65"/>
      <c r="AZR103" s="65"/>
      <c r="AZS103" s="65"/>
      <c r="AZT103" s="65"/>
      <c r="AZU103" s="65"/>
      <c r="AZV103" s="66"/>
      <c r="AZW103" s="67"/>
      <c r="AZX103" s="67"/>
      <c r="AZY103" s="68"/>
      <c r="AZZ103" s="67"/>
      <c r="BAA103" s="67"/>
      <c r="BAB103" s="65"/>
      <c r="BAC103" s="67"/>
      <c r="BAD103" s="67"/>
      <c r="BAE103" s="67"/>
      <c r="BAF103" s="65"/>
      <c r="BAG103" s="65"/>
      <c r="BAH103" s="65"/>
      <c r="BAI103" s="65"/>
      <c r="BAJ103" s="65"/>
      <c r="BAK103" s="65"/>
      <c r="BAL103" s="65"/>
      <c r="BAM103" s="65"/>
      <c r="BAN103" s="65"/>
      <c r="BAO103" s="65"/>
      <c r="BAP103" s="65"/>
      <c r="BAQ103" s="66"/>
      <c r="BAR103" s="67"/>
      <c r="BAS103" s="67"/>
      <c r="BAT103" s="68"/>
      <c r="BAU103" s="67"/>
      <c r="BAV103" s="67"/>
      <c r="BAW103" s="65"/>
      <c r="BAX103" s="67"/>
      <c r="BAY103" s="67"/>
      <c r="BAZ103" s="67"/>
      <c r="BBA103" s="65"/>
      <c r="BBB103" s="65"/>
      <c r="BBC103" s="65"/>
      <c r="BBD103" s="65"/>
      <c r="BBE103" s="65"/>
      <c r="BBF103" s="65"/>
      <c r="BBG103" s="65"/>
      <c r="BBH103" s="65"/>
      <c r="BBI103" s="65"/>
      <c r="BBJ103" s="65"/>
      <c r="BBK103" s="65"/>
      <c r="BBL103" s="66"/>
      <c r="BBM103" s="67"/>
      <c r="BBN103" s="67"/>
      <c r="BBO103" s="68"/>
      <c r="BBP103" s="67"/>
      <c r="BBQ103" s="67"/>
      <c r="BBR103" s="65"/>
      <c r="BBS103" s="67"/>
      <c r="BBT103" s="67"/>
      <c r="BBU103" s="67"/>
      <c r="BBV103" s="65"/>
      <c r="BBW103" s="65"/>
      <c r="BBX103" s="65"/>
      <c r="BBY103" s="65"/>
      <c r="BBZ103" s="65"/>
      <c r="BCA103" s="65"/>
      <c r="BCB103" s="65"/>
      <c r="BCC103" s="65"/>
      <c r="BCD103" s="65"/>
      <c r="BCE103" s="65"/>
      <c r="BCF103" s="65"/>
      <c r="BCG103" s="66"/>
      <c r="BCH103" s="67"/>
      <c r="BCI103" s="67"/>
      <c r="BCJ103" s="68"/>
      <c r="BCK103" s="67"/>
      <c r="BCL103" s="67"/>
      <c r="BCM103" s="65"/>
      <c r="BCN103" s="67"/>
      <c r="BCO103" s="67"/>
      <c r="BCP103" s="67"/>
      <c r="BCQ103" s="65"/>
      <c r="BCR103" s="65"/>
      <c r="BCS103" s="65"/>
      <c r="BCT103" s="65"/>
      <c r="BCU103" s="65"/>
      <c r="BCV103" s="65"/>
      <c r="BCW103" s="65"/>
      <c r="BCX103" s="65"/>
      <c r="BCY103" s="65"/>
      <c r="BCZ103" s="65"/>
      <c r="BDA103" s="65"/>
      <c r="BDB103" s="66"/>
      <c r="BDC103" s="67"/>
      <c r="BDD103" s="67"/>
      <c r="BDE103" s="68"/>
      <c r="BDF103" s="67"/>
      <c r="BDG103" s="67"/>
      <c r="BDH103" s="65"/>
      <c r="BDI103" s="67"/>
      <c r="BDJ103" s="67"/>
      <c r="BDK103" s="67"/>
      <c r="BDL103" s="65"/>
      <c r="BDM103" s="65"/>
      <c r="BDN103" s="65"/>
      <c r="BDO103" s="65"/>
      <c r="BDP103" s="65"/>
      <c r="BDQ103" s="65"/>
      <c r="BDR103" s="65"/>
      <c r="BDS103" s="65"/>
      <c r="BDT103" s="65"/>
      <c r="BDU103" s="65"/>
      <c r="BDV103" s="65"/>
      <c r="BDW103" s="66"/>
      <c r="BDX103" s="67"/>
      <c r="BDY103" s="67"/>
      <c r="BDZ103" s="68"/>
      <c r="BEA103" s="67"/>
      <c r="BEB103" s="67"/>
      <c r="BEC103" s="65"/>
      <c r="BED103" s="67"/>
      <c r="BEE103" s="67"/>
      <c r="BEF103" s="67"/>
      <c r="BEG103" s="65"/>
      <c r="BEH103" s="65"/>
      <c r="BEI103" s="65"/>
      <c r="BEJ103" s="65"/>
      <c r="BEK103" s="65"/>
      <c r="BEL103" s="65"/>
      <c r="BEM103" s="65"/>
      <c r="BEN103" s="65"/>
      <c r="BEO103" s="65"/>
      <c r="BEP103" s="65"/>
      <c r="BEQ103" s="65"/>
      <c r="BER103" s="66"/>
      <c r="BES103" s="67"/>
      <c r="BET103" s="67"/>
      <c r="BEU103" s="68"/>
      <c r="BEV103" s="67"/>
      <c r="BEW103" s="67"/>
      <c r="BEX103" s="65"/>
      <c r="BEY103" s="67"/>
      <c r="BEZ103" s="67"/>
      <c r="BFA103" s="67"/>
      <c r="BFB103" s="65"/>
      <c r="BFC103" s="65"/>
      <c r="BFD103" s="65"/>
      <c r="BFE103" s="65"/>
      <c r="BFF103" s="65"/>
      <c r="BFG103" s="65"/>
      <c r="BFH103" s="65"/>
      <c r="BFI103" s="65"/>
      <c r="BFJ103" s="65"/>
      <c r="BFK103" s="65"/>
      <c r="BFL103" s="65"/>
      <c r="BFM103" s="66"/>
      <c r="BFN103" s="67"/>
      <c r="BFO103" s="67"/>
      <c r="BFP103" s="68"/>
      <c r="BFQ103" s="67"/>
      <c r="BFR103" s="67"/>
      <c r="BFS103" s="65"/>
      <c r="BFT103" s="67"/>
      <c r="BFU103" s="67"/>
      <c r="BFV103" s="67"/>
      <c r="BFW103" s="65"/>
      <c r="BFX103" s="65"/>
      <c r="BFY103" s="65"/>
      <c r="BFZ103" s="65"/>
      <c r="BGA103" s="65"/>
      <c r="BGB103" s="65"/>
      <c r="BGC103" s="65"/>
      <c r="BGD103" s="65"/>
      <c r="BGE103" s="65"/>
      <c r="BGF103" s="65"/>
      <c r="BGG103" s="65"/>
      <c r="BGH103" s="66"/>
      <c r="BGI103" s="67"/>
      <c r="BGJ103" s="67"/>
      <c r="BGK103" s="68"/>
      <c r="BGL103" s="67"/>
      <c r="BGM103" s="67"/>
      <c r="BGN103" s="65"/>
      <c r="BGO103" s="67"/>
      <c r="BGP103" s="67"/>
      <c r="BGQ103" s="67"/>
      <c r="BGR103" s="65"/>
      <c r="BGS103" s="65"/>
      <c r="BGT103" s="65"/>
      <c r="BGU103" s="65"/>
      <c r="BGV103" s="65"/>
      <c r="BGW103" s="65"/>
      <c r="BGX103" s="65"/>
      <c r="BGY103" s="65"/>
      <c r="BGZ103" s="65"/>
      <c r="BHA103" s="65"/>
      <c r="BHB103" s="65"/>
      <c r="BHC103" s="66"/>
      <c r="BHD103" s="67"/>
      <c r="BHE103" s="67"/>
      <c r="BHF103" s="68"/>
      <c r="BHG103" s="67"/>
      <c r="BHH103" s="67"/>
      <c r="BHI103" s="65"/>
      <c r="BHJ103" s="67"/>
      <c r="BHK103" s="67"/>
      <c r="BHL103" s="67"/>
      <c r="BHM103" s="65"/>
      <c r="BHN103" s="65"/>
      <c r="BHO103" s="65"/>
      <c r="BHP103" s="65"/>
      <c r="BHQ103" s="65"/>
      <c r="BHR103" s="65"/>
      <c r="BHS103" s="65"/>
      <c r="BHT103" s="65"/>
      <c r="BHU103" s="65"/>
      <c r="BHV103" s="65"/>
      <c r="BHW103" s="65"/>
      <c r="BHX103" s="66"/>
      <c r="BHY103" s="67"/>
      <c r="BHZ103" s="67"/>
      <c r="BIA103" s="68"/>
      <c r="BIB103" s="67"/>
      <c r="BIC103" s="67"/>
      <c r="BID103" s="65"/>
      <c r="BIE103" s="67"/>
      <c r="BIF103" s="67"/>
      <c r="BIG103" s="67"/>
      <c r="BIH103" s="65"/>
      <c r="BII103" s="65"/>
      <c r="BIJ103" s="65"/>
      <c r="BIK103" s="65"/>
      <c r="BIL103" s="65"/>
      <c r="BIM103" s="65"/>
      <c r="BIN103" s="65"/>
      <c r="BIO103" s="65"/>
      <c r="BIP103" s="65"/>
      <c r="BIQ103" s="65"/>
      <c r="BIR103" s="65"/>
      <c r="BIS103" s="66"/>
      <c r="BIT103" s="67"/>
      <c r="BIU103" s="67"/>
      <c r="BIV103" s="68"/>
      <c r="BIW103" s="67"/>
      <c r="BIX103" s="67"/>
      <c r="BIY103" s="65"/>
      <c r="BIZ103" s="67"/>
      <c r="BJA103" s="67"/>
      <c r="BJB103" s="67"/>
      <c r="BJC103" s="65"/>
      <c r="BJD103" s="65"/>
      <c r="BJE103" s="65"/>
      <c r="BJF103" s="65"/>
      <c r="BJG103" s="65"/>
      <c r="BJH103" s="65"/>
      <c r="BJI103" s="65"/>
      <c r="BJJ103" s="65"/>
      <c r="BJK103" s="65"/>
      <c r="BJL103" s="65"/>
      <c r="BJM103" s="65"/>
      <c r="BJN103" s="66"/>
      <c r="BJO103" s="67"/>
      <c r="BJP103" s="67"/>
      <c r="BJQ103" s="68"/>
      <c r="BJR103" s="67"/>
      <c r="BJS103" s="67"/>
      <c r="BJT103" s="65"/>
      <c r="BJU103" s="67"/>
      <c r="BJV103" s="67"/>
      <c r="BJW103" s="67"/>
      <c r="BJX103" s="65"/>
      <c r="BJY103" s="65"/>
      <c r="BJZ103" s="65"/>
      <c r="BKA103" s="65"/>
      <c r="BKB103" s="65"/>
      <c r="BKC103" s="65"/>
      <c r="BKD103" s="65"/>
      <c r="BKE103" s="65"/>
      <c r="BKF103" s="65"/>
      <c r="BKG103" s="65"/>
      <c r="BKH103" s="65"/>
      <c r="BKI103" s="66"/>
      <c r="BKJ103" s="67"/>
      <c r="BKK103" s="67"/>
      <c r="BKL103" s="68"/>
      <c r="BKM103" s="67"/>
      <c r="BKN103" s="67"/>
      <c r="BKO103" s="65"/>
      <c r="BKP103" s="67"/>
      <c r="BKQ103" s="67"/>
      <c r="BKR103" s="67"/>
      <c r="BKS103" s="65"/>
      <c r="BKT103" s="65"/>
      <c r="BKU103" s="65"/>
      <c r="BKV103" s="65"/>
      <c r="BKW103" s="65"/>
      <c r="BKX103" s="65"/>
      <c r="BKY103" s="65"/>
      <c r="BKZ103" s="65"/>
      <c r="BLA103" s="65"/>
      <c r="BLB103" s="65"/>
      <c r="BLC103" s="65"/>
      <c r="BLD103" s="66"/>
      <c r="BLE103" s="67"/>
      <c r="BLF103" s="67"/>
      <c r="BLG103" s="68"/>
      <c r="BLH103" s="67"/>
      <c r="BLI103" s="67"/>
      <c r="BLJ103" s="65"/>
      <c r="BLK103" s="67"/>
      <c r="BLL103" s="67"/>
      <c r="BLM103" s="67"/>
      <c r="BLN103" s="65"/>
      <c r="BLO103" s="65"/>
      <c r="BLP103" s="65"/>
      <c r="BLQ103" s="65"/>
      <c r="BLR103" s="65"/>
      <c r="BLS103" s="65"/>
      <c r="BLT103" s="65"/>
      <c r="BLU103" s="65"/>
      <c r="BLV103" s="65"/>
      <c r="BLW103" s="65"/>
      <c r="BLX103" s="65"/>
      <c r="BLY103" s="66"/>
      <c r="BLZ103" s="67"/>
      <c r="BMA103" s="67"/>
      <c r="BMB103" s="68"/>
      <c r="BMC103" s="67"/>
      <c r="BMD103" s="67"/>
      <c r="BME103" s="65"/>
      <c r="BMF103" s="67"/>
      <c r="BMG103" s="67"/>
      <c r="BMH103" s="67"/>
      <c r="BMI103" s="65"/>
      <c r="BMJ103" s="65"/>
      <c r="BMK103" s="65"/>
      <c r="BML103" s="65"/>
      <c r="BMM103" s="65"/>
      <c r="BMN103" s="65"/>
      <c r="BMO103" s="65"/>
      <c r="BMP103" s="65"/>
      <c r="BMQ103" s="65"/>
      <c r="BMR103" s="65"/>
      <c r="BMS103" s="65"/>
      <c r="BMT103" s="66"/>
      <c r="BMU103" s="67"/>
      <c r="BMV103" s="67"/>
      <c r="BMW103" s="68"/>
      <c r="BMX103" s="67"/>
      <c r="BMY103" s="67"/>
      <c r="BMZ103" s="65"/>
      <c r="BNA103" s="67"/>
      <c r="BNB103" s="67"/>
      <c r="BNC103" s="67"/>
      <c r="BND103" s="65"/>
      <c r="BNE103" s="65"/>
      <c r="BNF103" s="65"/>
      <c r="BNG103" s="65"/>
      <c r="BNH103" s="65"/>
      <c r="BNI103" s="65"/>
      <c r="BNJ103" s="65"/>
      <c r="BNK103" s="65"/>
      <c r="BNL103" s="65"/>
      <c r="BNM103" s="65"/>
      <c r="BNN103" s="65"/>
      <c r="BNO103" s="66"/>
      <c r="BNP103" s="67"/>
      <c r="BNQ103" s="67"/>
      <c r="BNR103" s="68"/>
      <c r="BNS103" s="67"/>
      <c r="BNT103" s="67"/>
      <c r="BNU103" s="65"/>
      <c r="BNV103" s="67"/>
      <c r="BNW103" s="67"/>
      <c r="BNX103" s="67"/>
      <c r="BNY103" s="65"/>
      <c r="BNZ103" s="65"/>
      <c r="BOA103" s="65"/>
      <c r="BOB103" s="65"/>
      <c r="BOC103" s="65"/>
      <c r="BOD103" s="65"/>
      <c r="BOE103" s="65"/>
      <c r="BOF103" s="65"/>
      <c r="BOG103" s="65"/>
      <c r="BOH103" s="65"/>
      <c r="BOI103" s="65"/>
      <c r="BOJ103" s="66"/>
      <c r="BOK103" s="67"/>
      <c r="BOL103" s="67"/>
      <c r="BOM103" s="68"/>
      <c r="BON103" s="67"/>
      <c r="BOO103" s="67"/>
      <c r="BOP103" s="65"/>
      <c r="BOQ103" s="67"/>
      <c r="BOR103" s="67"/>
      <c r="BOS103" s="67"/>
      <c r="BOT103" s="65"/>
      <c r="BOU103" s="65"/>
      <c r="BOV103" s="65"/>
      <c r="BOW103" s="65"/>
      <c r="BOX103" s="65"/>
      <c r="BOY103" s="65"/>
      <c r="BOZ103" s="65"/>
      <c r="BPA103" s="65"/>
      <c r="BPB103" s="65"/>
      <c r="BPC103" s="65"/>
      <c r="BPD103" s="65"/>
      <c r="BPE103" s="66"/>
      <c r="BPF103" s="67"/>
      <c r="BPG103" s="67"/>
      <c r="BPH103" s="68"/>
      <c r="BPI103" s="67"/>
      <c r="BPJ103" s="67"/>
      <c r="BPK103" s="65"/>
      <c r="BPL103" s="67"/>
      <c r="BPM103" s="67"/>
      <c r="BPN103" s="67"/>
      <c r="BPO103" s="65"/>
      <c r="BPP103" s="65"/>
      <c r="BPQ103" s="65"/>
      <c r="BPR103" s="65"/>
      <c r="BPS103" s="65"/>
      <c r="BPT103" s="65"/>
      <c r="BPU103" s="65"/>
      <c r="BPV103" s="65"/>
      <c r="BPW103" s="65"/>
      <c r="BPX103" s="65"/>
      <c r="BPY103" s="65"/>
      <c r="BPZ103" s="66"/>
      <c r="BQA103" s="67"/>
      <c r="BQB103" s="67"/>
      <c r="BQC103" s="68"/>
      <c r="BQD103" s="67"/>
      <c r="BQE103" s="67"/>
      <c r="BQF103" s="65"/>
      <c r="BQG103" s="67"/>
      <c r="BQH103" s="67"/>
      <c r="BQI103" s="67"/>
      <c r="BQJ103" s="65"/>
      <c r="BQK103" s="65"/>
      <c r="BQL103" s="65"/>
      <c r="BQM103" s="65"/>
      <c r="BQN103" s="65"/>
      <c r="BQO103" s="65"/>
      <c r="BQP103" s="65"/>
      <c r="BQQ103" s="65"/>
      <c r="BQR103" s="65"/>
      <c r="BQS103" s="65"/>
      <c r="BQT103" s="65"/>
      <c r="BQU103" s="66"/>
      <c r="BQV103" s="67"/>
      <c r="BQW103" s="67"/>
      <c r="BQX103" s="68"/>
      <c r="BQY103" s="67"/>
      <c r="BQZ103" s="67"/>
      <c r="BRA103" s="65"/>
      <c r="BRB103" s="67"/>
      <c r="BRC103" s="67"/>
      <c r="BRD103" s="67"/>
      <c r="BRE103" s="65"/>
      <c r="BRF103" s="65"/>
      <c r="BRG103" s="65"/>
      <c r="BRH103" s="65"/>
      <c r="BRI103" s="65"/>
      <c r="BRJ103" s="65"/>
      <c r="BRK103" s="65"/>
      <c r="BRL103" s="65"/>
      <c r="BRM103" s="65"/>
      <c r="BRN103" s="65"/>
      <c r="BRO103" s="65"/>
      <c r="BRP103" s="66"/>
      <c r="BRQ103" s="67"/>
      <c r="BRR103" s="67"/>
      <c r="BRS103" s="68"/>
      <c r="BRT103" s="67"/>
      <c r="BRU103" s="67"/>
      <c r="BRV103" s="65"/>
      <c r="BRW103" s="67"/>
      <c r="BRX103" s="67"/>
      <c r="BRY103" s="67"/>
      <c r="BRZ103" s="65"/>
      <c r="BSA103" s="65"/>
      <c r="BSB103" s="65"/>
      <c r="BSC103" s="65"/>
      <c r="BSD103" s="65"/>
      <c r="BSE103" s="65"/>
      <c r="BSF103" s="65"/>
      <c r="BSG103" s="65"/>
      <c r="BSH103" s="65"/>
      <c r="BSI103" s="65"/>
      <c r="BSJ103" s="65"/>
      <c r="BSK103" s="66"/>
      <c r="BSL103" s="67"/>
      <c r="BSM103" s="67"/>
      <c r="BSN103" s="68"/>
      <c r="BSO103" s="67"/>
      <c r="BSP103" s="67"/>
      <c r="BSQ103" s="65"/>
      <c r="BSR103" s="67"/>
      <c r="BSS103" s="67"/>
      <c r="BST103" s="67"/>
      <c r="BSU103" s="65"/>
      <c r="BSV103" s="65"/>
      <c r="BSW103" s="65"/>
      <c r="BSX103" s="65"/>
      <c r="BSY103" s="65"/>
      <c r="BSZ103" s="65"/>
      <c r="BTA103" s="65"/>
      <c r="BTB103" s="65"/>
      <c r="BTC103" s="65"/>
      <c r="BTD103" s="65"/>
      <c r="BTE103" s="65"/>
      <c r="BTF103" s="66"/>
      <c r="BTG103" s="67"/>
      <c r="BTH103" s="67"/>
      <c r="BTI103" s="68"/>
      <c r="BTJ103" s="67"/>
      <c r="BTK103" s="67"/>
      <c r="BTL103" s="65"/>
      <c r="BTM103" s="67"/>
      <c r="BTN103" s="67"/>
      <c r="BTO103" s="67"/>
      <c r="BTP103" s="65"/>
      <c r="BTQ103" s="65"/>
      <c r="BTR103" s="65"/>
      <c r="BTS103" s="65"/>
      <c r="BTT103" s="65"/>
      <c r="BTU103" s="65"/>
      <c r="BTV103" s="65"/>
      <c r="BTW103" s="65"/>
      <c r="BTX103" s="65"/>
      <c r="BTY103" s="65"/>
      <c r="BTZ103" s="65"/>
      <c r="BUA103" s="66"/>
      <c r="BUB103" s="67"/>
      <c r="BUC103" s="67"/>
      <c r="BUD103" s="68"/>
      <c r="BUE103" s="67"/>
      <c r="BUF103" s="67"/>
      <c r="BUG103" s="65"/>
      <c r="BUH103" s="67"/>
      <c r="BUI103" s="67"/>
      <c r="BUJ103" s="67"/>
      <c r="BUK103" s="65"/>
      <c r="BUL103" s="65"/>
      <c r="BUM103" s="65"/>
      <c r="BUN103" s="65"/>
      <c r="BUO103" s="65"/>
      <c r="BUP103" s="65"/>
      <c r="BUQ103" s="65"/>
      <c r="BUR103" s="65"/>
      <c r="BUS103" s="65"/>
      <c r="BUT103" s="65"/>
      <c r="BUU103" s="65"/>
      <c r="BUV103" s="66"/>
      <c r="BUW103" s="67"/>
      <c r="BUX103" s="67"/>
      <c r="BUY103" s="68"/>
      <c r="BUZ103" s="67"/>
      <c r="BVA103" s="67"/>
      <c r="BVB103" s="65"/>
      <c r="BVC103" s="67"/>
      <c r="BVD103" s="67"/>
      <c r="BVE103" s="67"/>
      <c r="BVF103" s="65"/>
      <c r="BVG103" s="65"/>
      <c r="BVH103" s="65"/>
      <c r="BVI103" s="65"/>
      <c r="BVJ103" s="65"/>
      <c r="BVK103" s="65"/>
      <c r="BVL103" s="65"/>
      <c r="BVM103" s="65"/>
      <c r="BVN103" s="65"/>
      <c r="BVO103" s="65"/>
      <c r="BVP103" s="65"/>
      <c r="BVQ103" s="66"/>
      <c r="BVR103" s="67"/>
      <c r="BVS103" s="67"/>
      <c r="BVT103" s="68"/>
      <c r="BVU103" s="67"/>
      <c r="BVV103" s="67"/>
      <c r="BVW103" s="65"/>
      <c r="BVX103" s="67"/>
      <c r="BVY103" s="67"/>
      <c r="BVZ103" s="67"/>
      <c r="BWA103" s="65"/>
      <c r="BWB103" s="65"/>
      <c r="BWC103" s="65"/>
      <c r="BWD103" s="65"/>
      <c r="BWE103" s="65"/>
      <c r="BWF103" s="65"/>
      <c r="BWG103" s="65"/>
      <c r="BWH103" s="65"/>
      <c r="BWI103" s="65"/>
      <c r="BWJ103" s="65"/>
      <c r="BWK103" s="65"/>
      <c r="BWL103" s="66"/>
      <c r="BWM103" s="67"/>
      <c r="BWN103" s="67"/>
      <c r="BWO103" s="68"/>
      <c r="BWP103" s="67"/>
      <c r="BWQ103" s="67"/>
      <c r="BWR103" s="65"/>
      <c r="BWS103" s="67"/>
      <c r="BWT103" s="67"/>
      <c r="BWU103" s="67"/>
      <c r="BWV103" s="65"/>
      <c r="BWW103" s="65"/>
      <c r="BWX103" s="65"/>
      <c r="BWY103" s="65"/>
      <c r="BWZ103" s="65"/>
      <c r="BXA103" s="65"/>
      <c r="BXB103" s="65"/>
      <c r="BXC103" s="65"/>
      <c r="BXD103" s="65"/>
      <c r="BXE103" s="65"/>
      <c r="BXF103" s="65"/>
      <c r="BXG103" s="66"/>
      <c r="BXH103" s="67"/>
      <c r="BXI103" s="67"/>
      <c r="BXJ103" s="68"/>
      <c r="BXK103" s="67"/>
      <c r="BXL103" s="67"/>
      <c r="BXM103" s="65"/>
      <c r="BXN103" s="67"/>
      <c r="BXO103" s="67"/>
      <c r="BXP103" s="67"/>
      <c r="BXQ103" s="65"/>
      <c r="BXR103" s="65"/>
      <c r="BXS103" s="65"/>
      <c r="BXT103" s="65"/>
      <c r="BXU103" s="65"/>
      <c r="BXV103" s="65"/>
      <c r="BXW103" s="65"/>
      <c r="BXX103" s="65"/>
      <c r="BXY103" s="65"/>
      <c r="BXZ103" s="65"/>
      <c r="BYA103" s="65"/>
      <c r="BYB103" s="66"/>
      <c r="BYC103" s="67"/>
      <c r="BYD103" s="67"/>
      <c r="BYE103" s="68"/>
      <c r="BYF103" s="67"/>
      <c r="BYG103" s="67"/>
      <c r="BYH103" s="65"/>
      <c r="BYI103" s="67"/>
      <c r="BYJ103" s="67"/>
      <c r="BYK103" s="67"/>
      <c r="BYL103" s="65"/>
      <c r="BYM103" s="65"/>
      <c r="BYN103" s="65"/>
      <c r="BYO103" s="65"/>
      <c r="BYP103" s="65"/>
      <c r="BYQ103" s="65"/>
      <c r="BYR103" s="65"/>
      <c r="BYS103" s="65"/>
      <c r="BYT103" s="65"/>
      <c r="BYU103" s="65"/>
      <c r="BYV103" s="65"/>
      <c r="BYW103" s="66"/>
      <c r="BYX103" s="67"/>
      <c r="BYY103" s="67"/>
      <c r="BYZ103" s="68"/>
      <c r="BZA103" s="67"/>
      <c r="BZB103" s="67"/>
      <c r="BZC103" s="65"/>
      <c r="BZD103" s="67"/>
      <c r="BZE103" s="67"/>
      <c r="BZF103" s="67"/>
      <c r="BZG103" s="65"/>
      <c r="BZH103" s="65"/>
      <c r="BZI103" s="65"/>
      <c r="BZJ103" s="65"/>
      <c r="BZK103" s="65"/>
      <c r="BZL103" s="65"/>
      <c r="BZM103" s="65"/>
      <c r="BZN103" s="65"/>
      <c r="BZO103" s="65"/>
      <c r="BZP103" s="65"/>
      <c r="BZQ103" s="65"/>
      <c r="BZR103" s="66"/>
      <c r="BZS103" s="67"/>
      <c r="BZT103" s="67"/>
      <c r="BZU103" s="68"/>
      <c r="BZV103" s="67"/>
      <c r="BZW103" s="67"/>
      <c r="BZX103" s="65"/>
      <c r="BZY103" s="67"/>
      <c r="BZZ103" s="67"/>
      <c r="CAA103" s="67"/>
      <c r="CAB103" s="65"/>
      <c r="CAC103" s="65"/>
      <c r="CAD103" s="65"/>
      <c r="CAE103" s="65"/>
      <c r="CAF103" s="65"/>
      <c r="CAG103" s="65"/>
      <c r="CAH103" s="65"/>
      <c r="CAI103" s="65"/>
      <c r="CAJ103" s="65"/>
      <c r="CAK103" s="65"/>
      <c r="CAL103" s="65"/>
      <c r="CAM103" s="66"/>
      <c r="CAN103" s="67"/>
      <c r="CAO103" s="67"/>
      <c r="CAP103" s="68"/>
      <c r="CAQ103" s="67"/>
      <c r="CAR103" s="67"/>
      <c r="CAS103" s="65"/>
      <c r="CAT103" s="67"/>
      <c r="CAU103" s="67"/>
      <c r="CAV103" s="67"/>
      <c r="CAW103" s="65"/>
      <c r="CAX103" s="65"/>
      <c r="CAY103" s="65"/>
      <c r="CAZ103" s="65"/>
      <c r="CBA103" s="65"/>
      <c r="CBB103" s="65"/>
      <c r="CBC103" s="65"/>
      <c r="CBD103" s="65"/>
      <c r="CBE103" s="65"/>
      <c r="CBF103" s="65"/>
      <c r="CBG103" s="65"/>
      <c r="CBH103" s="66"/>
      <c r="CBI103" s="67"/>
      <c r="CBJ103" s="67"/>
      <c r="CBK103" s="68"/>
      <c r="CBL103" s="67"/>
      <c r="CBM103" s="67"/>
      <c r="CBN103" s="65"/>
      <c r="CBO103" s="67"/>
      <c r="CBP103" s="67"/>
      <c r="CBQ103" s="67"/>
      <c r="CBR103" s="65"/>
      <c r="CBS103" s="65"/>
      <c r="CBT103" s="65"/>
      <c r="CBU103" s="65"/>
      <c r="CBV103" s="65"/>
      <c r="CBW103" s="65"/>
      <c r="CBX103" s="65"/>
      <c r="CBY103" s="65"/>
      <c r="CBZ103" s="65"/>
      <c r="CCA103" s="65"/>
      <c r="CCB103" s="65"/>
      <c r="CCC103" s="66"/>
      <c r="CCD103" s="67"/>
      <c r="CCE103" s="67"/>
      <c r="CCF103" s="68"/>
      <c r="CCG103" s="67"/>
      <c r="CCH103" s="67"/>
      <c r="CCI103" s="65"/>
      <c r="CCJ103" s="67"/>
      <c r="CCK103" s="67"/>
      <c r="CCL103" s="67"/>
      <c r="CCM103" s="65"/>
      <c r="CCN103" s="65"/>
      <c r="CCO103" s="65"/>
      <c r="CCP103" s="65"/>
      <c r="CCQ103" s="65"/>
      <c r="CCR103" s="65"/>
      <c r="CCS103" s="65"/>
      <c r="CCT103" s="65"/>
      <c r="CCU103" s="65"/>
      <c r="CCV103" s="65"/>
      <c r="CCW103" s="65"/>
      <c r="CCX103" s="66"/>
      <c r="CCY103" s="67"/>
      <c r="CCZ103" s="67"/>
      <c r="CDA103" s="68"/>
      <c r="CDB103" s="67"/>
      <c r="CDC103" s="67"/>
      <c r="CDD103" s="65"/>
      <c r="CDE103" s="67"/>
      <c r="CDF103" s="67"/>
      <c r="CDG103" s="67"/>
      <c r="CDH103" s="65"/>
      <c r="CDI103" s="65"/>
      <c r="CDJ103" s="65"/>
      <c r="CDK103" s="65"/>
      <c r="CDL103" s="65"/>
      <c r="CDM103" s="65"/>
      <c r="CDN103" s="65"/>
      <c r="CDO103" s="65"/>
      <c r="CDP103" s="65"/>
      <c r="CDQ103" s="65"/>
      <c r="CDR103" s="65"/>
      <c r="CDS103" s="66"/>
      <c r="CDT103" s="67"/>
      <c r="CDU103" s="67"/>
      <c r="CDV103" s="68"/>
      <c r="CDW103" s="67"/>
      <c r="CDX103" s="67"/>
      <c r="CDY103" s="65"/>
      <c r="CDZ103" s="67"/>
      <c r="CEA103" s="67"/>
      <c r="CEB103" s="67"/>
      <c r="CEC103" s="65"/>
      <c r="CED103" s="65"/>
      <c r="CEE103" s="65"/>
      <c r="CEF103" s="65"/>
      <c r="CEG103" s="65"/>
      <c r="CEH103" s="65"/>
      <c r="CEI103" s="65"/>
      <c r="CEJ103" s="65"/>
      <c r="CEK103" s="65"/>
      <c r="CEL103" s="65"/>
      <c r="CEM103" s="65"/>
      <c r="CEN103" s="66"/>
      <c r="CEO103" s="67"/>
      <c r="CEP103" s="67"/>
      <c r="CEQ103" s="68"/>
      <c r="CER103" s="67"/>
      <c r="CES103" s="67"/>
      <c r="CET103" s="65"/>
      <c r="CEU103" s="67"/>
      <c r="CEV103" s="67"/>
      <c r="CEW103" s="67"/>
      <c r="CEX103" s="65"/>
      <c r="CEY103" s="65"/>
      <c r="CEZ103" s="65"/>
      <c r="CFA103" s="65"/>
      <c r="CFB103" s="65"/>
      <c r="CFC103" s="65"/>
      <c r="CFD103" s="65"/>
      <c r="CFE103" s="65"/>
      <c r="CFF103" s="65"/>
      <c r="CFG103" s="65"/>
      <c r="CFH103" s="65"/>
      <c r="CFI103" s="66"/>
      <c r="CFJ103" s="67"/>
      <c r="CFK103" s="67"/>
      <c r="CFL103" s="68"/>
      <c r="CFM103" s="67"/>
      <c r="CFN103" s="67"/>
      <c r="CFO103" s="65"/>
      <c r="CFP103" s="67"/>
      <c r="CFQ103" s="67"/>
      <c r="CFR103" s="67"/>
      <c r="CFS103" s="65"/>
      <c r="CFT103" s="65"/>
      <c r="CFU103" s="65"/>
      <c r="CFV103" s="65"/>
      <c r="CFW103" s="65"/>
      <c r="CFX103" s="65"/>
      <c r="CFY103" s="65"/>
      <c r="CFZ103" s="65"/>
      <c r="CGA103" s="65"/>
      <c r="CGB103" s="65"/>
      <c r="CGC103" s="65"/>
      <c r="CGD103" s="66"/>
      <c r="CGE103" s="67"/>
      <c r="CGF103" s="67"/>
      <c r="CGG103" s="68"/>
      <c r="CGH103" s="67"/>
      <c r="CGI103" s="67"/>
      <c r="CGJ103" s="65"/>
      <c r="CGK103" s="67"/>
      <c r="CGL103" s="67"/>
      <c r="CGM103" s="67"/>
      <c r="CGN103" s="65"/>
      <c r="CGO103" s="65"/>
      <c r="CGP103" s="65"/>
      <c r="CGQ103" s="65"/>
      <c r="CGR103" s="65"/>
      <c r="CGS103" s="65"/>
      <c r="CGT103" s="65"/>
      <c r="CGU103" s="65"/>
      <c r="CGV103" s="65"/>
      <c r="CGW103" s="65"/>
      <c r="CGX103" s="65"/>
      <c r="CGY103" s="66"/>
      <c r="CGZ103" s="67"/>
      <c r="CHA103" s="67"/>
      <c r="CHB103" s="68"/>
      <c r="CHC103" s="67"/>
      <c r="CHD103" s="67"/>
      <c r="CHE103" s="65"/>
      <c r="CHF103" s="67"/>
      <c r="CHG103" s="67"/>
      <c r="CHH103" s="67"/>
      <c r="CHI103" s="65"/>
      <c r="CHJ103" s="65"/>
      <c r="CHK103" s="65"/>
      <c r="CHL103" s="65"/>
      <c r="CHM103" s="65"/>
      <c r="CHN103" s="65"/>
      <c r="CHO103" s="65"/>
      <c r="CHP103" s="65"/>
      <c r="CHQ103" s="65"/>
      <c r="CHR103" s="65"/>
      <c r="CHS103" s="65"/>
      <c r="CHT103" s="66"/>
      <c r="CHU103" s="67"/>
      <c r="CHV103" s="67"/>
      <c r="CHW103" s="68"/>
      <c r="CHX103" s="67"/>
      <c r="CHY103" s="67"/>
      <c r="CHZ103" s="65"/>
      <c r="CIA103" s="67"/>
      <c r="CIB103" s="67"/>
      <c r="CIC103" s="67"/>
      <c r="CID103" s="65"/>
      <c r="CIE103" s="65"/>
      <c r="CIF103" s="65"/>
      <c r="CIG103" s="65"/>
      <c r="CIH103" s="65"/>
      <c r="CII103" s="65"/>
      <c r="CIJ103" s="65"/>
      <c r="CIK103" s="65"/>
      <c r="CIL103" s="65"/>
      <c r="CIM103" s="65"/>
      <c r="CIN103" s="65"/>
      <c r="CIO103" s="66"/>
      <c r="CIP103" s="67"/>
      <c r="CIQ103" s="67"/>
      <c r="CIR103" s="68"/>
      <c r="CIS103" s="67"/>
      <c r="CIT103" s="67"/>
      <c r="CIU103" s="65"/>
      <c r="CIV103" s="67"/>
      <c r="CIW103" s="67"/>
      <c r="CIX103" s="67"/>
      <c r="CIY103" s="65"/>
      <c r="CIZ103" s="65"/>
      <c r="CJA103" s="65"/>
      <c r="CJB103" s="65"/>
      <c r="CJC103" s="65"/>
      <c r="CJD103" s="65"/>
      <c r="CJE103" s="65"/>
      <c r="CJF103" s="65"/>
      <c r="CJG103" s="65"/>
      <c r="CJH103" s="65"/>
      <c r="CJI103" s="65"/>
      <c r="CJJ103" s="66"/>
      <c r="CJK103" s="67"/>
      <c r="CJL103" s="67"/>
      <c r="CJM103" s="68"/>
      <c r="CJN103" s="67"/>
      <c r="CJO103" s="67"/>
      <c r="CJP103" s="65"/>
      <c r="CJQ103" s="67"/>
      <c r="CJR103" s="67"/>
      <c r="CJS103" s="67"/>
      <c r="CJT103" s="65"/>
      <c r="CJU103" s="65"/>
      <c r="CJV103" s="65"/>
      <c r="CJW103" s="65"/>
      <c r="CJX103" s="65"/>
      <c r="CJY103" s="65"/>
      <c r="CJZ103" s="65"/>
      <c r="CKA103" s="65"/>
      <c r="CKB103" s="65"/>
      <c r="CKC103" s="65"/>
      <c r="CKD103" s="65"/>
      <c r="CKE103" s="66"/>
      <c r="CKF103" s="67"/>
      <c r="CKG103" s="67"/>
      <c r="CKH103" s="68"/>
      <c r="CKI103" s="67"/>
      <c r="CKJ103" s="67"/>
      <c r="CKK103" s="65"/>
      <c r="CKL103" s="67"/>
      <c r="CKM103" s="67"/>
      <c r="CKN103" s="67"/>
      <c r="CKO103" s="65"/>
      <c r="CKP103" s="65"/>
      <c r="CKQ103" s="65"/>
      <c r="CKR103" s="65"/>
      <c r="CKS103" s="65"/>
      <c r="CKT103" s="65"/>
      <c r="CKU103" s="65"/>
      <c r="CKV103" s="65"/>
      <c r="CKW103" s="65"/>
      <c r="CKX103" s="65"/>
      <c r="CKY103" s="65"/>
      <c r="CKZ103" s="66"/>
      <c r="CLA103" s="67"/>
      <c r="CLB103" s="67"/>
      <c r="CLC103" s="68"/>
      <c r="CLD103" s="67"/>
      <c r="CLE103" s="67"/>
      <c r="CLF103" s="65"/>
      <c r="CLG103" s="67"/>
      <c r="CLH103" s="67"/>
      <c r="CLI103" s="67"/>
      <c r="CLJ103" s="65"/>
      <c r="CLK103" s="65"/>
      <c r="CLL103" s="65"/>
      <c r="CLM103" s="65"/>
      <c r="CLN103" s="65"/>
      <c r="CLO103" s="65"/>
      <c r="CLP103" s="65"/>
      <c r="CLQ103" s="65"/>
      <c r="CLR103" s="65"/>
      <c r="CLS103" s="65"/>
      <c r="CLT103" s="65"/>
      <c r="CLU103" s="66"/>
      <c r="CLV103" s="67"/>
      <c r="CLW103" s="67"/>
      <c r="CLX103" s="68"/>
      <c r="CLY103" s="67"/>
      <c r="CLZ103" s="67"/>
      <c r="CMA103" s="65"/>
      <c r="CMB103" s="67"/>
      <c r="CMC103" s="67"/>
      <c r="CMD103" s="67"/>
      <c r="CME103" s="65"/>
      <c r="CMF103" s="65"/>
      <c r="CMG103" s="65"/>
      <c r="CMH103" s="65"/>
      <c r="CMI103" s="65"/>
      <c r="CMJ103" s="65"/>
      <c r="CMK103" s="65"/>
      <c r="CML103" s="65"/>
      <c r="CMM103" s="65"/>
      <c r="CMN103" s="65"/>
      <c r="CMO103" s="65"/>
      <c r="CMP103" s="66"/>
      <c r="CMQ103" s="67"/>
      <c r="CMR103" s="67"/>
      <c r="CMS103" s="68"/>
      <c r="CMT103" s="67"/>
      <c r="CMU103" s="67"/>
      <c r="CMV103" s="65"/>
      <c r="CMW103" s="67"/>
      <c r="CMX103" s="67"/>
      <c r="CMY103" s="67"/>
      <c r="CMZ103" s="65"/>
      <c r="CNA103" s="65"/>
      <c r="CNB103" s="65"/>
      <c r="CNC103" s="65"/>
      <c r="CND103" s="65"/>
      <c r="CNE103" s="65"/>
      <c r="CNF103" s="65"/>
      <c r="CNG103" s="65"/>
      <c r="CNH103" s="65"/>
      <c r="CNI103" s="65"/>
      <c r="CNJ103" s="65"/>
      <c r="CNK103" s="66"/>
      <c r="CNL103" s="67"/>
      <c r="CNM103" s="67"/>
      <c r="CNN103" s="68"/>
      <c r="CNO103" s="67"/>
      <c r="CNP103" s="67"/>
      <c r="CNQ103" s="65"/>
      <c r="CNR103" s="67"/>
      <c r="CNS103" s="67"/>
      <c r="CNT103" s="67"/>
      <c r="CNU103" s="65"/>
      <c r="CNV103" s="65"/>
      <c r="CNW103" s="65"/>
      <c r="CNX103" s="65"/>
      <c r="CNY103" s="65"/>
      <c r="CNZ103" s="65"/>
      <c r="COA103" s="65"/>
      <c r="COB103" s="65"/>
      <c r="COC103" s="65"/>
      <c r="COD103" s="65"/>
      <c r="COE103" s="65"/>
      <c r="COF103" s="66"/>
      <c r="COG103" s="67"/>
      <c r="COH103" s="67"/>
      <c r="COI103" s="68"/>
      <c r="COJ103" s="67"/>
      <c r="COK103" s="67"/>
      <c r="COL103" s="65"/>
      <c r="COM103" s="67"/>
      <c r="CON103" s="67"/>
      <c r="COO103" s="67"/>
      <c r="COP103" s="65"/>
      <c r="COQ103" s="65"/>
      <c r="COR103" s="65"/>
      <c r="COS103" s="65"/>
      <c r="COT103" s="65"/>
      <c r="COU103" s="65"/>
      <c r="COV103" s="65"/>
      <c r="COW103" s="65"/>
      <c r="COX103" s="65"/>
      <c r="COY103" s="65"/>
      <c r="COZ103" s="65"/>
      <c r="CPA103" s="66"/>
      <c r="CPB103" s="67"/>
      <c r="CPC103" s="67"/>
      <c r="CPD103" s="68"/>
      <c r="CPE103" s="67"/>
      <c r="CPF103" s="67"/>
      <c r="CPG103" s="65"/>
      <c r="CPH103" s="67"/>
      <c r="CPI103" s="67"/>
      <c r="CPJ103" s="67"/>
      <c r="CPK103" s="65"/>
      <c r="CPL103" s="65"/>
      <c r="CPM103" s="65"/>
      <c r="CPN103" s="65"/>
      <c r="CPO103" s="65"/>
      <c r="CPP103" s="65"/>
      <c r="CPQ103" s="65"/>
      <c r="CPR103" s="65"/>
      <c r="CPS103" s="65"/>
      <c r="CPT103" s="65"/>
      <c r="CPU103" s="65"/>
      <c r="CPV103" s="66"/>
      <c r="CPW103" s="67"/>
      <c r="CPX103" s="67"/>
      <c r="CPY103" s="68"/>
      <c r="CPZ103" s="67"/>
      <c r="CQA103" s="67"/>
      <c r="CQB103" s="65"/>
      <c r="CQC103" s="67"/>
      <c r="CQD103" s="67"/>
      <c r="CQE103" s="67"/>
      <c r="CQF103" s="65"/>
      <c r="CQG103" s="65"/>
      <c r="CQH103" s="65"/>
      <c r="CQI103" s="65"/>
      <c r="CQJ103" s="65"/>
      <c r="CQK103" s="65"/>
      <c r="CQL103" s="65"/>
      <c r="CQM103" s="65"/>
      <c r="CQN103" s="65"/>
      <c r="CQO103" s="65"/>
      <c r="CQP103" s="65"/>
      <c r="CQQ103" s="66"/>
      <c r="CQR103" s="67"/>
      <c r="CQS103" s="67"/>
      <c r="CQT103" s="68"/>
      <c r="CQU103" s="67"/>
      <c r="CQV103" s="67"/>
      <c r="CQW103" s="65"/>
      <c r="CQX103" s="67"/>
      <c r="CQY103" s="67"/>
      <c r="CQZ103" s="67"/>
      <c r="CRA103" s="65"/>
      <c r="CRB103" s="65"/>
      <c r="CRC103" s="65"/>
      <c r="CRD103" s="65"/>
      <c r="CRE103" s="65"/>
      <c r="CRF103" s="65"/>
      <c r="CRG103" s="65"/>
      <c r="CRH103" s="65"/>
      <c r="CRI103" s="65"/>
      <c r="CRJ103" s="65"/>
      <c r="CRK103" s="65"/>
      <c r="CRL103" s="66"/>
      <c r="CRM103" s="67"/>
      <c r="CRN103" s="67"/>
      <c r="CRO103" s="68"/>
      <c r="CRP103" s="67"/>
      <c r="CRQ103" s="67"/>
      <c r="CRR103" s="65"/>
      <c r="CRS103" s="67"/>
      <c r="CRT103" s="67"/>
      <c r="CRU103" s="67"/>
      <c r="CRV103" s="65"/>
      <c r="CRW103" s="65"/>
      <c r="CRX103" s="65"/>
      <c r="CRY103" s="65"/>
      <c r="CRZ103" s="65"/>
      <c r="CSA103" s="65"/>
      <c r="CSB103" s="65"/>
      <c r="CSC103" s="65"/>
      <c r="CSD103" s="65"/>
      <c r="CSE103" s="65"/>
      <c r="CSF103" s="65"/>
      <c r="CSG103" s="66"/>
      <c r="CSH103" s="67"/>
      <c r="CSI103" s="67"/>
      <c r="CSJ103" s="68"/>
      <c r="CSK103" s="67"/>
      <c r="CSL103" s="67"/>
      <c r="CSM103" s="65"/>
      <c r="CSN103" s="67"/>
      <c r="CSO103" s="67"/>
      <c r="CSP103" s="67"/>
      <c r="CSQ103" s="65"/>
      <c r="CSR103" s="65"/>
      <c r="CSS103" s="65"/>
      <c r="CST103" s="65"/>
      <c r="CSU103" s="65"/>
      <c r="CSV103" s="65"/>
      <c r="CSW103" s="65"/>
      <c r="CSX103" s="65"/>
      <c r="CSY103" s="65"/>
      <c r="CSZ103" s="65"/>
      <c r="CTA103" s="65"/>
      <c r="CTB103" s="66"/>
      <c r="CTC103" s="67"/>
      <c r="CTD103" s="67"/>
      <c r="CTE103" s="68"/>
      <c r="CTF103" s="67"/>
      <c r="CTG103" s="67"/>
      <c r="CTH103" s="65"/>
      <c r="CTI103" s="67"/>
      <c r="CTJ103" s="67"/>
      <c r="CTK103" s="67"/>
      <c r="CTL103" s="65"/>
      <c r="CTM103" s="65"/>
      <c r="CTN103" s="65"/>
      <c r="CTO103" s="65"/>
      <c r="CTP103" s="65"/>
      <c r="CTQ103" s="65"/>
      <c r="CTR103" s="65"/>
      <c r="CTS103" s="65"/>
      <c r="CTT103" s="65"/>
      <c r="CTU103" s="65"/>
      <c r="CTV103" s="65"/>
      <c r="CTW103" s="66"/>
      <c r="CTX103" s="67"/>
      <c r="CTY103" s="67"/>
      <c r="CTZ103" s="68"/>
      <c r="CUA103" s="67"/>
      <c r="CUB103" s="67"/>
      <c r="CUC103" s="65"/>
      <c r="CUD103" s="67"/>
      <c r="CUE103" s="67"/>
      <c r="CUF103" s="67"/>
      <c r="CUG103" s="65"/>
      <c r="CUH103" s="65"/>
      <c r="CUI103" s="65"/>
      <c r="CUJ103" s="65"/>
      <c r="CUK103" s="65"/>
      <c r="CUL103" s="65"/>
      <c r="CUM103" s="65"/>
      <c r="CUN103" s="65"/>
      <c r="CUO103" s="65"/>
      <c r="CUP103" s="65"/>
      <c r="CUQ103" s="65"/>
      <c r="CUR103" s="66"/>
      <c r="CUS103" s="67"/>
      <c r="CUT103" s="67"/>
      <c r="CUU103" s="68"/>
      <c r="CUV103" s="67"/>
      <c r="CUW103" s="67"/>
      <c r="CUX103" s="65"/>
      <c r="CUY103" s="67"/>
      <c r="CUZ103" s="67"/>
      <c r="CVA103" s="67"/>
      <c r="CVB103" s="65"/>
      <c r="CVC103" s="65"/>
      <c r="CVD103" s="65"/>
      <c r="CVE103" s="65"/>
      <c r="CVF103" s="65"/>
      <c r="CVG103" s="65"/>
      <c r="CVH103" s="65"/>
      <c r="CVI103" s="65"/>
      <c r="CVJ103" s="65"/>
      <c r="CVK103" s="65"/>
      <c r="CVL103" s="65"/>
      <c r="CVM103" s="66"/>
      <c r="CVN103" s="67"/>
      <c r="CVO103" s="67"/>
      <c r="CVP103" s="68"/>
      <c r="CVQ103" s="67"/>
      <c r="CVR103" s="67"/>
      <c r="CVS103" s="65"/>
      <c r="CVT103" s="67"/>
      <c r="CVU103" s="67"/>
      <c r="CVV103" s="67"/>
      <c r="CVW103" s="65"/>
      <c r="CVX103" s="65"/>
      <c r="CVY103" s="65"/>
      <c r="CVZ103" s="65"/>
      <c r="CWA103" s="65"/>
      <c r="CWB103" s="65"/>
      <c r="CWC103" s="65"/>
      <c r="CWD103" s="65"/>
      <c r="CWE103" s="65"/>
      <c r="CWF103" s="65"/>
      <c r="CWG103" s="65"/>
      <c r="CWH103" s="66"/>
      <c r="CWI103" s="67"/>
      <c r="CWJ103" s="67"/>
      <c r="CWK103" s="68"/>
      <c r="CWL103" s="67"/>
      <c r="CWM103" s="67"/>
      <c r="CWN103" s="65"/>
      <c r="CWO103" s="67"/>
      <c r="CWP103" s="67"/>
      <c r="CWQ103" s="67"/>
      <c r="CWR103" s="65"/>
      <c r="CWS103" s="65"/>
      <c r="CWT103" s="65"/>
      <c r="CWU103" s="65"/>
      <c r="CWV103" s="65"/>
      <c r="CWW103" s="65"/>
      <c r="CWX103" s="65"/>
      <c r="CWY103" s="65"/>
      <c r="CWZ103" s="65"/>
      <c r="CXA103" s="65"/>
      <c r="CXB103" s="65"/>
      <c r="CXC103" s="66"/>
      <c r="CXD103" s="67"/>
      <c r="CXE103" s="67"/>
      <c r="CXF103" s="68"/>
      <c r="CXG103" s="67"/>
      <c r="CXH103" s="67"/>
      <c r="CXI103" s="65"/>
      <c r="CXJ103" s="67"/>
      <c r="CXK103" s="67"/>
      <c r="CXL103" s="67"/>
      <c r="CXM103" s="65"/>
      <c r="CXN103" s="65"/>
      <c r="CXO103" s="65"/>
      <c r="CXP103" s="65"/>
      <c r="CXQ103" s="65"/>
      <c r="CXR103" s="65"/>
      <c r="CXS103" s="65"/>
      <c r="CXT103" s="65"/>
      <c r="CXU103" s="65"/>
      <c r="CXV103" s="65"/>
      <c r="CXW103" s="65"/>
      <c r="CXX103" s="66"/>
      <c r="CXY103" s="67"/>
      <c r="CXZ103" s="67"/>
      <c r="CYA103" s="68"/>
      <c r="CYB103" s="67"/>
      <c r="CYC103" s="67"/>
      <c r="CYD103" s="65"/>
      <c r="CYE103" s="67"/>
      <c r="CYF103" s="67"/>
      <c r="CYG103" s="67"/>
      <c r="CYH103" s="65"/>
      <c r="CYI103" s="65"/>
      <c r="CYJ103" s="65"/>
      <c r="CYK103" s="65"/>
      <c r="CYL103" s="65"/>
      <c r="CYM103" s="65"/>
      <c r="CYN103" s="65"/>
      <c r="CYO103" s="65"/>
      <c r="CYP103" s="65"/>
      <c r="CYQ103" s="65"/>
      <c r="CYR103" s="65"/>
      <c r="CYS103" s="66"/>
      <c r="CYT103" s="67"/>
      <c r="CYU103" s="67"/>
      <c r="CYV103" s="68"/>
      <c r="CYW103" s="67"/>
      <c r="CYX103" s="67"/>
      <c r="CYY103" s="65"/>
      <c r="CYZ103" s="67"/>
      <c r="CZA103" s="67"/>
      <c r="CZB103" s="67"/>
      <c r="CZC103" s="65"/>
      <c r="CZD103" s="65"/>
      <c r="CZE103" s="65"/>
      <c r="CZF103" s="65"/>
      <c r="CZG103" s="65"/>
      <c r="CZH103" s="65"/>
      <c r="CZI103" s="65"/>
      <c r="CZJ103" s="65"/>
      <c r="CZK103" s="65"/>
      <c r="CZL103" s="65"/>
      <c r="CZM103" s="65"/>
      <c r="CZN103" s="66"/>
      <c r="CZO103" s="67"/>
      <c r="CZP103" s="67"/>
      <c r="CZQ103" s="68"/>
      <c r="CZR103" s="67"/>
      <c r="CZS103" s="67"/>
      <c r="CZT103" s="65"/>
      <c r="CZU103" s="67"/>
      <c r="CZV103" s="67"/>
      <c r="CZW103" s="67"/>
      <c r="CZX103" s="65"/>
      <c r="CZY103" s="65"/>
      <c r="CZZ103" s="65"/>
      <c r="DAA103" s="65"/>
      <c r="DAB103" s="65"/>
      <c r="DAC103" s="65"/>
      <c r="DAD103" s="65"/>
      <c r="DAE103" s="65"/>
      <c r="DAF103" s="65"/>
      <c r="DAG103" s="65"/>
      <c r="DAH103" s="65"/>
      <c r="DAI103" s="66"/>
      <c r="DAJ103" s="67"/>
      <c r="DAK103" s="67"/>
      <c r="DAL103" s="68"/>
      <c r="DAM103" s="67"/>
      <c r="DAN103" s="67"/>
      <c r="DAO103" s="65"/>
      <c r="DAP103" s="67"/>
      <c r="DAQ103" s="67"/>
      <c r="DAR103" s="67"/>
      <c r="DAS103" s="65"/>
      <c r="DAT103" s="65"/>
      <c r="DAU103" s="65"/>
      <c r="DAV103" s="65"/>
      <c r="DAW103" s="65"/>
      <c r="DAX103" s="65"/>
      <c r="DAY103" s="65"/>
      <c r="DAZ103" s="65"/>
      <c r="DBA103" s="65"/>
      <c r="DBB103" s="65"/>
      <c r="DBC103" s="65"/>
      <c r="DBD103" s="66"/>
      <c r="DBE103" s="67"/>
      <c r="DBF103" s="67"/>
      <c r="DBG103" s="68"/>
      <c r="DBH103" s="67"/>
      <c r="DBI103" s="67"/>
      <c r="DBJ103" s="65"/>
      <c r="DBK103" s="67"/>
      <c r="DBL103" s="67"/>
      <c r="DBM103" s="67"/>
      <c r="DBN103" s="65"/>
      <c r="DBO103" s="65"/>
      <c r="DBP103" s="65"/>
      <c r="DBQ103" s="65"/>
      <c r="DBR103" s="65"/>
      <c r="DBS103" s="65"/>
      <c r="DBT103" s="65"/>
      <c r="DBU103" s="65"/>
      <c r="DBV103" s="65"/>
      <c r="DBW103" s="65"/>
      <c r="DBX103" s="65"/>
      <c r="DBY103" s="66"/>
      <c r="DBZ103" s="67"/>
      <c r="DCA103" s="67"/>
      <c r="DCB103" s="68"/>
      <c r="DCC103" s="67"/>
      <c r="DCD103" s="67"/>
      <c r="DCE103" s="65"/>
      <c r="DCF103" s="67"/>
      <c r="DCG103" s="67"/>
      <c r="DCH103" s="67"/>
      <c r="DCI103" s="65"/>
      <c r="DCJ103" s="65"/>
      <c r="DCK103" s="65"/>
      <c r="DCL103" s="65"/>
      <c r="DCM103" s="65"/>
      <c r="DCN103" s="65"/>
      <c r="DCO103" s="65"/>
      <c r="DCP103" s="65"/>
      <c r="DCQ103" s="65"/>
      <c r="DCR103" s="65"/>
      <c r="DCS103" s="65"/>
      <c r="DCT103" s="66"/>
      <c r="DCU103" s="67"/>
      <c r="DCV103" s="67"/>
      <c r="DCW103" s="68"/>
      <c r="DCX103" s="67"/>
      <c r="DCY103" s="67"/>
      <c r="DCZ103" s="65"/>
      <c r="DDA103" s="67"/>
      <c r="DDB103" s="67"/>
      <c r="DDC103" s="67"/>
      <c r="DDD103" s="65"/>
      <c r="DDE103" s="65"/>
      <c r="DDF103" s="65"/>
      <c r="DDG103" s="65"/>
      <c r="DDH103" s="65"/>
      <c r="DDI103" s="65"/>
      <c r="DDJ103" s="65"/>
      <c r="DDK103" s="65"/>
      <c r="DDL103" s="65"/>
      <c r="DDM103" s="65"/>
      <c r="DDN103" s="65"/>
      <c r="DDO103" s="66"/>
      <c r="DDP103" s="67"/>
      <c r="DDQ103" s="67"/>
      <c r="DDR103" s="68"/>
      <c r="DDS103" s="67"/>
      <c r="DDT103" s="67"/>
      <c r="DDU103" s="65"/>
      <c r="DDV103" s="67"/>
      <c r="DDW103" s="67"/>
      <c r="DDX103" s="67"/>
      <c r="DDY103" s="65"/>
      <c r="DDZ103" s="65"/>
      <c r="DEA103" s="65"/>
      <c r="DEB103" s="65"/>
      <c r="DEC103" s="65"/>
      <c r="DED103" s="65"/>
      <c r="DEE103" s="65"/>
      <c r="DEF103" s="65"/>
      <c r="DEG103" s="65"/>
      <c r="DEH103" s="65"/>
      <c r="DEI103" s="65"/>
      <c r="DEJ103" s="66"/>
      <c r="DEK103" s="67"/>
      <c r="DEL103" s="67"/>
      <c r="DEM103" s="68"/>
      <c r="DEN103" s="67"/>
      <c r="DEO103" s="67"/>
      <c r="DEP103" s="65"/>
      <c r="DEQ103" s="67"/>
      <c r="DER103" s="67"/>
      <c r="DES103" s="67"/>
      <c r="DET103" s="65"/>
      <c r="DEU103" s="65"/>
      <c r="DEV103" s="65"/>
      <c r="DEW103" s="65"/>
      <c r="DEX103" s="65"/>
      <c r="DEY103" s="65"/>
      <c r="DEZ103" s="65"/>
      <c r="DFA103" s="65"/>
      <c r="DFB103" s="65"/>
      <c r="DFC103" s="65"/>
      <c r="DFD103" s="65"/>
      <c r="DFE103" s="66"/>
      <c r="DFF103" s="67"/>
      <c r="DFG103" s="67"/>
      <c r="DFH103" s="68"/>
      <c r="DFI103" s="67"/>
      <c r="DFJ103" s="67"/>
      <c r="DFK103" s="65"/>
      <c r="DFL103" s="67"/>
      <c r="DFM103" s="67"/>
      <c r="DFN103" s="67"/>
      <c r="DFO103" s="65"/>
      <c r="DFP103" s="65"/>
      <c r="DFQ103" s="65"/>
      <c r="DFR103" s="65"/>
      <c r="DFS103" s="65"/>
      <c r="DFT103" s="65"/>
      <c r="DFU103" s="65"/>
      <c r="DFV103" s="65"/>
      <c r="DFW103" s="65"/>
      <c r="DFX103" s="65"/>
      <c r="DFY103" s="65"/>
      <c r="DFZ103" s="66"/>
      <c r="DGA103" s="67"/>
      <c r="DGB103" s="67"/>
      <c r="DGC103" s="68"/>
      <c r="DGD103" s="67"/>
      <c r="DGE103" s="67"/>
      <c r="DGF103" s="65"/>
      <c r="DGG103" s="67"/>
      <c r="DGH103" s="67"/>
      <c r="DGI103" s="67"/>
      <c r="DGJ103" s="65"/>
      <c r="DGK103" s="65"/>
      <c r="DGL103" s="65"/>
      <c r="DGM103" s="65"/>
      <c r="DGN103" s="65"/>
      <c r="DGO103" s="65"/>
      <c r="DGP103" s="65"/>
      <c r="DGQ103" s="65"/>
      <c r="DGR103" s="65"/>
      <c r="DGS103" s="65"/>
      <c r="DGT103" s="65"/>
      <c r="DGU103" s="66"/>
      <c r="DGV103" s="67"/>
      <c r="DGW103" s="67"/>
      <c r="DGX103" s="68"/>
      <c r="DGY103" s="67"/>
      <c r="DGZ103" s="67"/>
      <c r="DHA103" s="65"/>
      <c r="DHB103" s="67"/>
      <c r="DHC103" s="67"/>
      <c r="DHD103" s="67"/>
      <c r="DHE103" s="65"/>
      <c r="DHF103" s="65"/>
      <c r="DHG103" s="65"/>
      <c r="DHH103" s="65"/>
      <c r="DHI103" s="65"/>
      <c r="DHJ103" s="65"/>
      <c r="DHK103" s="65"/>
      <c r="DHL103" s="65"/>
      <c r="DHM103" s="65"/>
      <c r="DHN103" s="65"/>
      <c r="DHO103" s="65"/>
      <c r="DHP103" s="66"/>
      <c r="DHQ103" s="67"/>
      <c r="DHR103" s="67"/>
      <c r="DHS103" s="68"/>
      <c r="DHT103" s="67"/>
      <c r="DHU103" s="67"/>
      <c r="DHV103" s="65"/>
      <c r="DHW103" s="67"/>
      <c r="DHX103" s="67"/>
      <c r="DHY103" s="67"/>
      <c r="DHZ103" s="65"/>
      <c r="DIA103" s="65"/>
      <c r="DIB103" s="65"/>
      <c r="DIC103" s="65"/>
      <c r="DID103" s="65"/>
      <c r="DIE103" s="65"/>
      <c r="DIF103" s="65"/>
      <c r="DIG103" s="65"/>
      <c r="DIH103" s="65"/>
      <c r="DII103" s="65"/>
      <c r="DIJ103" s="65"/>
      <c r="DIK103" s="66"/>
      <c r="DIL103" s="67"/>
      <c r="DIM103" s="67"/>
      <c r="DIN103" s="68"/>
      <c r="DIO103" s="67"/>
      <c r="DIP103" s="67"/>
      <c r="DIQ103" s="65"/>
      <c r="DIR103" s="67"/>
      <c r="DIS103" s="67"/>
      <c r="DIT103" s="67"/>
      <c r="DIU103" s="65"/>
      <c r="DIV103" s="65"/>
      <c r="DIW103" s="65"/>
      <c r="DIX103" s="65"/>
      <c r="DIY103" s="65"/>
      <c r="DIZ103" s="65"/>
      <c r="DJA103" s="65"/>
      <c r="DJB103" s="65"/>
      <c r="DJC103" s="65"/>
      <c r="DJD103" s="65"/>
      <c r="DJE103" s="65"/>
      <c r="DJF103" s="66"/>
      <c r="DJG103" s="67"/>
      <c r="DJH103" s="67"/>
      <c r="DJI103" s="68"/>
      <c r="DJJ103" s="67"/>
      <c r="DJK103" s="67"/>
      <c r="DJL103" s="65"/>
      <c r="DJM103" s="67"/>
      <c r="DJN103" s="67"/>
      <c r="DJO103" s="67"/>
      <c r="DJP103" s="65"/>
      <c r="DJQ103" s="65"/>
      <c r="DJR103" s="65"/>
      <c r="DJS103" s="65"/>
      <c r="DJT103" s="65"/>
      <c r="DJU103" s="65"/>
      <c r="DJV103" s="65"/>
      <c r="DJW103" s="65"/>
      <c r="DJX103" s="65"/>
      <c r="DJY103" s="65"/>
      <c r="DJZ103" s="65"/>
      <c r="DKA103" s="66"/>
      <c r="DKB103" s="67"/>
      <c r="DKC103" s="67"/>
      <c r="DKD103" s="68"/>
      <c r="DKE103" s="67"/>
      <c r="DKF103" s="67"/>
      <c r="DKG103" s="65"/>
      <c r="DKH103" s="67"/>
      <c r="DKI103" s="67"/>
      <c r="DKJ103" s="67"/>
      <c r="DKK103" s="65"/>
      <c r="DKL103" s="65"/>
      <c r="DKM103" s="65"/>
      <c r="DKN103" s="65"/>
      <c r="DKO103" s="65"/>
      <c r="DKP103" s="65"/>
      <c r="DKQ103" s="65"/>
      <c r="DKR103" s="65"/>
      <c r="DKS103" s="65"/>
      <c r="DKT103" s="65"/>
      <c r="DKU103" s="65"/>
      <c r="DKV103" s="66"/>
      <c r="DKW103" s="67"/>
      <c r="DKX103" s="67"/>
      <c r="DKY103" s="68"/>
      <c r="DKZ103" s="67"/>
      <c r="DLA103" s="67"/>
      <c r="DLB103" s="65"/>
      <c r="DLC103" s="67"/>
      <c r="DLD103" s="67"/>
      <c r="DLE103" s="67"/>
      <c r="DLF103" s="65"/>
      <c r="DLG103" s="65"/>
      <c r="DLH103" s="65"/>
      <c r="DLI103" s="65"/>
      <c r="DLJ103" s="65"/>
      <c r="DLK103" s="65"/>
      <c r="DLL103" s="65"/>
      <c r="DLM103" s="65"/>
      <c r="DLN103" s="65"/>
      <c r="DLO103" s="65"/>
      <c r="DLP103" s="65"/>
      <c r="DLQ103" s="66"/>
      <c r="DLR103" s="67"/>
      <c r="DLS103" s="67"/>
      <c r="DLT103" s="68"/>
      <c r="DLU103" s="67"/>
      <c r="DLV103" s="67"/>
      <c r="DLW103" s="65"/>
      <c r="DLX103" s="67"/>
      <c r="DLY103" s="67"/>
      <c r="DLZ103" s="67"/>
      <c r="DMA103" s="65"/>
      <c r="DMB103" s="65"/>
      <c r="DMC103" s="65"/>
      <c r="DMD103" s="65"/>
      <c r="DME103" s="65"/>
      <c r="DMF103" s="65"/>
      <c r="DMG103" s="65"/>
      <c r="DMH103" s="65"/>
      <c r="DMI103" s="65"/>
      <c r="DMJ103" s="65"/>
      <c r="DMK103" s="65"/>
      <c r="DML103" s="66"/>
      <c r="DMM103" s="67"/>
      <c r="DMN103" s="67"/>
      <c r="DMO103" s="68"/>
      <c r="DMP103" s="67"/>
      <c r="DMQ103" s="67"/>
      <c r="DMR103" s="65"/>
      <c r="DMS103" s="67"/>
      <c r="DMT103" s="67"/>
      <c r="DMU103" s="67"/>
      <c r="DMV103" s="65"/>
      <c r="DMW103" s="65"/>
      <c r="DMX103" s="65"/>
      <c r="DMY103" s="65"/>
      <c r="DMZ103" s="65"/>
      <c r="DNA103" s="65"/>
      <c r="DNB103" s="65"/>
      <c r="DNC103" s="65"/>
      <c r="DND103" s="65"/>
      <c r="DNE103" s="65"/>
      <c r="DNF103" s="65"/>
      <c r="DNG103" s="66"/>
      <c r="DNH103" s="67"/>
      <c r="DNI103" s="67"/>
      <c r="DNJ103" s="68"/>
      <c r="DNK103" s="67"/>
      <c r="DNL103" s="67"/>
      <c r="DNM103" s="65"/>
      <c r="DNN103" s="67"/>
      <c r="DNO103" s="67"/>
      <c r="DNP103" s="67"/>
      <c r="DNQ103" s="65"/>
      <c r="DNR103" s="65"/>
      <c r="DNS103" s="65"/>
      <c r="DNT103" s="65"/>
      <c r="DNU103" s="65"/>
      <c r="DNV103" s="65"/>
      <c r="DNW103" s="65"/>
      <c r="DNX103" s="65"/>
      <c r="DNY103" s="65"/>
      <c r="DNZ103" s="65"/>
      <c r="DOA103" s="65"/>
      <c r="DOB103" s="66"/>
      <c r="DOC103" s="67"/>
      <c r="DOD103" s="67"/>
      <c r="DOE103" s="68"/>
      <c r="DOF103" s="67"/>
      <c r="DOG103" s="67"/>
      <c r="DOH103" s="65"/>
      <c r="DOI103" s="67"/>
      <c r="DOJ103" s="67"/>
      <c r="DOK103" s="67"/>
      <c r="DOL103" s="65"/>
      <c r="DOM103" s="65"/>
      <c r="DON103" s="65"/>
      <c r="DOO103" s="65"/>
      <c r="DOP103" s="65"/>
      <c r="DOQ103" s="65"/>
      <c r="DOR103" s="65"/>
      <c r="DOS103" s="65"/>
      <c r="DOT103" s="65"/>
      <c r="DOU103" s="65"/>
      <c r="DOV103" s="65"/>
      <c r="DOW103" s="66"/>
      <c r="DOX103" s="67"/>
      <c r="DOY103" s="67"/>
      <c r="DOZ103" s="68"/>
      <c r="DPA103" s="67"/>
      <c r="DPB103" s="67"/>
      <c r="DPC103" s="65"/>
      <c r="DPD103" s="67"/>
      <c r="DPE103" s="67"/>
      <c r="DPF103" s="67"/>
      <c r="DPG103" s="65"/>
      <c r="DPH103" s="65"/>
      <c r="DPI103" s="65"/>
      <c r="DPJ103" s="65"/>
      <c r="DPK103" s="65"/>
      <c r="DPL103" s="65"/>
      <c r="DPM103" s="65"/>
      <c r="DPN103" s="65"/>
      <c r="DPO103" s="65"/>
      <c r="DPP103" s="65"/>
      <c r="DPQ103" s="65"/>
      <c r="DPR103" s="66"/>
      <c r="DPS103" s="67"/>
      <c r="DPT103" s="67"/>
      <c r="DPU103" s="68"/>
      <c r="DPV103" s="67"/>
      <c r="DPW103" s="67"/>
      <c r="DPX103" s="65"/>
      <c r="DPY103" s="67"/>
      <c r="DPZ103" s="67"/>
      <c r="DQA103" s="67"/>
      <c r="DQB103" s="65"/>
      <c r="DQC103" s="65"/>
      <c r="DQD103" s="65"/>
      <c r="DQE103" s="65"/>
      <c r="DQF103" s="65"/>
      <c r="DQG103" s="65"/>
      <c r="DQH103" s="65"/>
      <c r="DQI103" s="65"/>
      <c r="DQJ103" s="65"/>
      <c r="DQK103" s="65"/>
      <c r="DQL103" s="65"/>
      <c r="DQM103" s="66"/>
      <c r="DQN103" s="67"/>
      <c r="DQO103" s="67"/>
      <c r="DQP103" s="68"/>
      <c r="DQQ103" s="67"/>
      <c r="DQR103" s="67"/>
      <c r="DQS103" s="65"/>
      <c r="DQT103" s="67"/>
      <c r="DQU103" s="67"/>
      <c r="DQV103" s="67"/>
      <c r="DQW103" s="65"/>
      <c r="DQX103" s="65"/>
      <c r="DQY103" s="65"/>
      <c r="DQZ103" s="65"/>
      <c r="DRA103" s="65"/>
      <c r="DRB103" s="65"/>
      <c r="DRC103" s="65"/>
      <c r="DRD103" s="65"/>
      <c r="DRE103" s="65"/>
      <c r="DRF103" s="65"/>
      <c r="DRG103" s="65"/>
      <c r="DRH103" s="66"/>
      <c r="DRI103" s="67"/>
      <c r="DRJ103" s="67"/>
      <c r="DRK103" s="68"/>
      <c r="DRL103" s="67"/>
      <c r="DRM103" s="67"/>
      <c r="DRN103" s="65"/>
      <c r="DRO103" s="67"/>
      <c r="DRP103" s="67"/>
      <c r="DRQ103" s="67"/>
      <c r="DRR103" s="65"/>
      <c r="DRS103" s="65"/>
      <c r="DRT103" s="65"/>
      <c r="DRU103" s="65"/>
      <c r="DRV103" s="65"/>
      <c r="DRW103" s="65"/>
      <c r="DRX103" s="65"/>
      <c r="DRY103" s="65"/>
      <c r="DRZ103" s="65"/>
      <c r="DSA103" s="65"/>
      <c r="DSB103" s="65"/>
      <c r="DSC103" s="66"/>
      <c r="DSD103" s="67"/>
      <c r="DSE103" s="67"/>
      <c r="DSF103" s="68"/>
      <c r="DSG103" s="67"/>
      <c r="DSH103" s="67"/>
      <c r="DSI103" s="65"/>
      <c r="DSJ103" s="67"/>
      <c r="DSK103" s="67"/>
      <c r="DSL103" s="67"/>
      <c r="DSM103" s="65"/>
      <c r="DSN103" s="65"/>
      <c r="DSO103" s="65"/>
      <c r="DSP103" s="65"/>
      <c r="DSQ103" s="65"/>
      <c r="DSR103" s="65"/>
      <c r="DSS103" s="65"/>
      <c r="DST103" s="65"/>
      <c r="DSU103" s="65"/>
      <c r="DSV103" s="65"/>
      <c r="DSW103" s="65"/>
      <c r="DSX103" s="66"/>
      <c r="DSY103" s="67"/>
      <c r="DSZ103" s="67"/>
      <c r="DTA103" s="68"/>
      <c r="DTB103" s="67"/>
      <c r="DTC103" s="67"/>
      <c r="DTD103" s="65"/>
      <c r="DTE103" s="67"/>
      <c r="DTF103" s="67"/>
      <c r="DTG103" s="67"/>
      <c r="DTH103" s="65"/>
      <c r="DTI103" s="65"/>
      <c r="DTJ103" s="65"/>
      <c r="DTK103" s="65"/>
      <c r="DTL103" s="65"/>
      <c r="DTM103" s="65"/>
      <c r="DTN103" s="65"/>
      <c r="DTO103" s="65"/>
      <c r="DTP103" s="65"/>
      <c r="DTQ103" s="65"/>
      <c r="DTR103" s="65"/>
      <c r="DTS103" s="66"/>
      <c r="DTT103" s="67"/>
      <c r="DTU103" s="67"/>
      <c r="DTV103" s="68"/>
      <c r="DTW103" s="67"/>
      <c r="DTX103" s="67"/>
      <c r="DTY103" s="65"/>
      <c r="DTZ103" s="67"/>
      <c r="DUA103" s="67"/>
      <c r="DUB103" s="67"/>
      <c r="DUC103" s="65"/>
      <c r="DUD103" s="65"/>
      <c r="DUE103" s="65"/>
      <c r="DUF103" s="65"/>
      <c r="DUG103" s="65"/>
      <c r="DUH103" s="65"/>
      <c r="DUI103" s="65"/>
      <c r="DUJ103" s="65"/>
      <c r="DUK103" s="65"/>
      <c r="DUL103" s="65"/>
      <c r="DUM103" s="65"/>
      <c r="DUN103" s="66"/>
      <c r="DUO103" s="67"/>
      <c r="DUP103" s="67"/>
      <c r="DUQ103" s="68"/>
      <c r="DUR103" s="67"/>
      <c r="DUS103" s="67"/>
      <c r="DUT103" s="65"/>
      <c r="DUU103" s="67"/>
      <c r="DUV103" s="67"/>
      <c r="DUW103" s="67"/>
      <c r="DUX103" s="65"/>
      <c r="DUY103" s="65"/>
      <c r="DUZ103" s="65"/>
      <c r="DVA103" s="65"/>
      <c r="DVB103" s="65"/>
      <c r="DVC103" s="65"/>
      <c r="DVD103" s="65"/>
      <c r="DVE103" s="65"/>
      <c r="DVF103" s="65"/>
      <c r="DVG103" s="65"/>
      <c r="DVH103" s="65"/>
      <c r="DVI103" s="66"/>
      <c r="DVJ103" s="67"/>
      <c r="DVK103" s="67"/>
      <c r="DVL103" s="68"/>
      <c r="DVM103" s="67"/>
      <c r="DVN103" s="67"/>
      <c r="DVO103" s="65"/>
      <c r="DVP103" s="67"/>
      <c r="DVQ103" s="67"/>
      <c r="DVR103" s="67"/>
      <c r="DVS103" s="65"/>
      <c r="DVT103" s="65"/>
      <c r="DVU103" s="65"/>
      <c r="DVV103" s="65"/>
      <c r="DVW103" s="65"/>
      <c r="DVX103" s="65"/>
      <c r="DVY103" s="65"/>
      <c r="DVZ103" s="65"/>
      <c r="DWA103" s="65"/>
      <c r="DWB103" s="65"/>
      <c r="DWC103" s="65"/>
      <c r="DWD103" s="66"/>
      <c r="DWE103" s="67"/>
      <c r="DWF103" s="67"/>
      <c r="DWG103" s="68"/>
      <c r="DWH103" s="67"/>
      <c r="DWI103" s="67"/>
      <c r="DWJ103" s="65"/>
      <c r="DWK103" s="67"/>
      <c r="DWL103" s="67"/>
      <c r="DWM103" s="67"/>
      <c r="DWN103" s="65"/>
      <c r="DWO103" s="65"/>
      <c r="DWP103" s="65"/>
      <c r="DWQ103" s="65"/>
      <c r="DWR103" s="65"/>
      <c r="DWS103" s="65"/>
      <c r="DWT103" s="65"/>
      <c r="DWU103" s="65"/>
      <c r="DWV103" s="65"/>
      <c r="DWW103" s="65"/>
      <c r="DWX103" s="65"/>
      <c r="DWY103" s="66"/>
      <c r="DWZ103" s="67"/>
      <c r="DXA103" s="67"/>
      <c r="DXB103" s="68"/>
      <c r="DXC103" s="67"/>
      <c r="DXD103" s="67"/>
      <c r="DXE103" s="65"/>
      <c r="DXF103" s="67"/>
      <c r="DXG103" s="67"/>
      <c r="DXH103" s="67"/>
      <c r="DXI103" s="65"/>
      <c r="DXJ103" s="65"/>
      <c r="DXK103" s="65"/>
      <c r="DXL103" s="65"/>
      <c r="DXM103" s="65"/>
      <c r="DXN103" s="65"/>
      <c r="DXO103" s="65"/>
      <c r="DXP103" s="65"/>
      <c r="DXQ103" s="65"/>
      <c r="DXR103" s="65"/>
      <c r="DXS103" s="65"/>
      <c r="DXT103" s="66"/>
      <c r="DXU103" s="67"/>
      <c r="DXV103" s="67"/>
      <c r="DXW103" s="68"/>
      <c r="DXX103" s="67"/>
      <c r="DXY103" s="67"/>
      <c r="DXZ103" s="65"/>
      <c r="DYA103" s="67"/>
      <c r="DYB103" s="67"/>
      <c r="DYC103" s="67"/>
      <c r="DYD103" s="65"/>
      <c r="DYE103" s="65"/>
      <c r="DYF103" s="65"/>
      <c r="DYG103" s="65"/>
      <c r="DYH103" s="65"/>
      <c r="DYI103" s="65"/>
      <c r="DYJ103" s="65"/>
      <c r="DYK103" s="65"/>
      <c r="DYL103" s="65"/>
      <c r="DYM103" s="65"/>
      <c r="DYN103" s="65"/>
      <c r="DYO103" s="66"/>
      <c r="DYP103" s="67"/>
      <c r="DYQ103" s="67"/>
      <c r="DYR103" s="68"/>
      <c r="DYS103" s="67"/>
      <c r="DYT103" s="67"/>
      <c r="DYU103" s="65"/>
      <c r="DYV103" s="67"/>
      <c r="DYW103" s="67"/>
      <c r="DYX103" s="67"/>
      <c r="DYY103" s="65"/>
      <c r="DYZ103" s="65"/>
      <c r="DZA103" s="65"/>
      <c r="DZB103" s="65"/>
      <c r="DZC103" s="65"/>
      <c r="DZD103" s="65"/>
      <c r="DZE103" s="65"/>
      <c r="DZF103" s="65"/>
      <c r="DZG103" s="65"/>
      <c r="DZH103" s="65"/>
      <c r="DZI103" s="65"/>
      <c r="DZJ103" s="66"/>
      <c r="DZK103" s="67"/>
      <c r="DZL103" s="67"/>
      <c r="DZM103" s="68"/>
      <c r="DZN103" s="67"/>
      <c r="DZO103" s="67"/>
      <c r="DZP103" s="65"/>
      <c r="DZQ103" s="67"/>
      <c r="DZR103" s="67"/>
      <c r="DZS103" s="67"/>
      <c r="DZT103" s="65"/>
      <c r="DZU103" s="65"/>
      <c r="DZV103" s="65"/>
      <c r="DZW103" s="65"/>
      <c r="DZX103" s="65"/>
      <c r="DZY103" s="65"/>
      <c r="DZZ103" s="65"/>
      <c r="EAA103" s="65"/>
      <c r="EAB103" s="65"/>
      <c r="EAC103" s="65"/>
      <c r="EAD103" s="65"/>
      <c r="EAE103" s="66"/>
      <c r="EAF103" s="67"/>
      <c r="EAG103" s="67"/>
      <c r="EAH103" s="68"/>
      <c r="EAI103" s="67"/>
      <c r="EAJ103" s="67"/>
      <c r="EAK103" s="65"/>
      <c r="EAL103" s="67"/>
      <c r="EAM103" s="67"/>
      <c r="EAN103" s="67"/>
      <c r="EAO103" s="65"/>
      <c r="EAP103" s="65"/>
      <c r="EAQ103" s="65"/>
      <c r="EAR103" s="65"/>
      <c r="EAS103" s="65"/>
      <c r="EAT103" s="65"/>
      <c r="EAU103" s="65"/>
      <c r="EAV103" s="65"/>
      <c r="EAW103" s="65"/>
      <c r="EAX103" s="65"/>
      <c r="EAY103" s="65"/>
      <c r="EAZ103" s="66"/>
      <c r="EBA103" s="67"/>
      <c r="EBB103" s="67"/>
      <c r="EBC103" s="68"/>
      <c r="EBD103" s="67"/>
      <c r="EBE103" s="67"/>
      <c r="EBF103" s="65"/>
      <c r="EBG103" s="67"/>
      <c r="EBH103" s="67"/>
      <c r="EBI103" s="67"/>
      <c r="EBJ103" s="65"/>
      <c r="EBK103" s="65"/>
      <c r="EBL103" s="65"/>
      <c r="EBM103" s="65"/>
      <c r="EBN103" s="65"/>
      <c r="EBO103" s="65"/>
      <c r="EBP103" s="65"/>
      <c r="EBQ103" s="65"/>
      <c r="EBR103" s="65"/>
      <c r="EBS103" s="65"/>
      <c r="EBT103" s="65"/>
      <c r="EBU103" s="66"/>
      <c r="EBV103" s="67"/>
      <c r="EBW103" s="67"/>
      <c r="EBX103" s="68"/>
      <c r="EBY103" s="67"/>
      <c r="EBZ103" s="67"/>
      <c r="ECA103" s="65"/>
      <c r="ECB103" s="67"/>
      <c r="ECC103" s="67"/>
      <c r="ECD103" s="67"/>
      <c r="ECE103" s="65"/>
      <c r="ECF103" s="65"/>
      <c r="ECG103" s="65"/>
      <c r="ECH103" s="65"/>
      <c r="ECI103" s="65"/>
      <c r="ECJ103" s="65"/>
      <c r="ECK103" s="65"/>
      <c r="ECL103" s="65"/>
      <c r="ECM103" s="65"/>
      <c r="ECN103" s="65"/>
      <c r="ECO103" s="65"/>
      <c r="ECP103" s="66"/>
      <c r="ECQ103" s="67"/>
      <c r="ECR103" s="67"/>
      <c r="ECS103" s="68"/>
      <c r="ECT103" s="67"/>
      <c r="ECU103" s="67"/>
      <c r="ECV103" s="65"/>
      <c r="ECW103" s="67"/>
      <c r="ECX103" s="67"/>
      <c r="ECY103" s="67"/>
      <c r="ECZ103" s="65"/>
      <c r="EDA103" s="65"/>
      <c r="EDB103" s="65"/>
      <c r="EDC103" s="65"/>
      <c r="EDD103" s="65"/>
      <c r="EDE103" s="65"/>
      <c r="EDF103" s="65"/>
      <c r="EDG103" s="65"/>
      <c r="EDH103" s="65"/>
      <c r="EDI103" s="65"/>
      <c r="EDJ103" s="65"/>
      <c r="EDK103" s="66"/>
      <c r="EDL103" s="67"/>
      <c r="EDM103" s="67"/>
      <c r="EDN103" s="68"/>
      <c r="EDO103" s="67"/>
      <c r="EDP103" s="67"/>
      <c r="EDQ103" s="65"/>
      <c r="EDR103" s="67"/>
      <c r="EDS103" s="67"/>
      <c r="EDT103" s="67"/>
      <c r="EDU103" s="65"/>
      <c r="EDV103" s="65"/>
      <c r="EDW103" s="65"/>
      <c r="EDX103" s="65"/>
      <c r="EDY103" s="65"/>
      <c r="EDZ103" s="65"/>
      <c r="EEA103" s="65"/>
      <c r="EEB103" s="65"/>
      <c r="EEC103" s="65"/>
      <c r="EED103" s="65"/>
      <c r="EEE103" s="65"/>
      <c r="EEF103" s="66"/>
      <c r="EEG103" s="67"/>
      <c r="EEH103" s="67"/>
      <c r="EEI103" s="68"/>
      <c r="EEJ103" s="67"/>
      <c r="EEK103" s="67"/>
      <c r="EEL103" s="65"/>
      <c r="EEM103" s="67"/>
      <c r="EEN103" s="67"/>
      <c r="EEO103" s="67"/>
      <c r="EEP103" s="65"/>
      <c r="EEQ103" s="65"/>
      <c r="EER103" s="65"/>
      <c r="EES103" s="65"/>
      <c r="EET103" s="65"/>
      <c r="EEU103" s="65"/>
      <c r="EEV103" s="65"/>
      <c r="EEW103" s="65"/>
      <c r="EEX103" s="65"/>
      <c r="EEY103" s="65"/>
      <c r="EEZ103" s="65"/>
      <c r="EFA103" s="66"/>
      <c r="EFB103" s="67"/>
      <c r="EFC103" s="67"/>
      <c r="EFD103" s="68"/>
      <c r="EFE103" s="67"/>
      <c r="EFF103" s="67"/>
      <c r="EFG103" s="65"/>
      <c r="EFH103" s="67"/>
      <c r="EFI103" s="67"/>
      <c r="EFJ103" s="67"/>
      <c r="EFK103" s="65"/>
      <c r="EFL103" s="65"/>
      <c r="EFM103" s="65"/>
      <c r="EFN103" s="65"/>
      <c r="EFO103" s="65"/>
      <c r="EFP103" s="65"/>
      <c r="EFQ103" s="65"/>
      <c r="EFR103" s="65"/>
      <c r="EFS103" s="65"/>
      <c r="EFT103" s="65"/>
      <c r="EFU103" s="65"/>
      <c r="EFV103" s="66"/>
      <c r="EFW103" s="67"/>
      <c r="EFX103" s="67"/>
      <c r="EFY103" s="68"/>
      <c r="EFZ103" s="67"/>
      <c r="EGA103" s="67"/>
      <c r="EGB103" s="65"/>
      <c r="EGC103" s="67"/>
      <c r="EGD103" s="67"/>
      <c r="EGE103" s="67"/>
      <c r="EGF103" s="65"/>
      <c r="EGG103" s="65"/>
      <c r="EGH103" s="65"/>
      <c r="EGI103" s="65"/>
      <c r="EGJ103" s="65"/>
      <c r="EGK103" s="65"/>
      <c r="EGL103" s="65"/>
      <c r="EGM103" s="65"/>
      <c r="EGN103" s="65"/>
      <c r="EGO103" s="65"/>
      <c r="EGP103" s="65"/>
      <c r="EGQ103" s="66"/>
      <c r="EGR103" s="67"/>
      <c r="EGS103" s="67"/>
      <c r="EGT103" s="68"/>
      <c r="EGU103" s="67"/>
      <c r="EGV103" s="67"/>
      <c r="EGW103" s="65"/>
      <c r="EGX103" s="67"/>
      <c r="EGY103" s="67"/>
      <c r="EGZ103" s="67"/>
      <c r="EHA103" s="65"/>
      <c r="EHB103" s="65"/>
      <c r="EHC103" s="65"/>
      <c r="EHD103" s="65"/>
      <c r="EHE103" s="65"/>
      <c r="EHF103" s="65"/>
      <c r="EHG103" s="65"/>
      <c r="EHH103" s="65"/>
      <c r="EHI103" s="65"/>
      <c r="EHJ103" s="65"/>
      <c r="EHK103" s="65"/>
      <c r="EHL103" s="66"/>
      <c r="EHM103" s="67"/>
      <c r="EHN103" s="67"/>
      <c r="EHO103" s="68"/>
      <c r="EHP103" s="67"/>
      <c r="EHQ103" s="67"/>
      <c r="EHR103" s="65"/>
      <c r="EHS103" s="67"/>
      <c r="EHT103" s="67"/>
      <c r="EHU103" s="67"/>
      <c r="EHV103" s="65"/>
      <c r="EHW103" s="65"/>
      <c r="EHX103" s="65"/>
      <c r="EHY103" s="65"/>
      <c r="EHZ103" s="65"/>
      <c r="EIA103" s="65"/>
      <c r="EIB103" s="65"/>
      <c r="EIC103" s="65"/>
      <c r="EID103" s="65"/>
      <c r="EIE103" s="65"/>
      <c r="EIF103" s="65"/>
      <c r="EIG103" s="66"/>
      <c r="EIH103" s="67"/>
      <c r="EII103" s="67"/>
      <c r="EIJ103" s="68"/>
      <c r="EIK103" s="67"/>
      <c r="EIL103" s="67"/>
      <c r="EIM103" s="65"/>
      <c r="EIN103" s="67"/>
      <c r="EIO103" s="67"/>
      <c r="EIP103" s="67"/>
      <c r="EIQ103" s="65"/>
      <c r="EIR103" s="65"/>
      <c r="EIS103" s="65"/>
      <c r="EIT103" s="65"/>
      <c r="EIU103" s="65"/>
      <c r="EIV103" s="65"/>
      <c r="EIW103" s="65"/>
      <c r="EIX103" s="65"/>
      <c r="EIY103" s="65"/>
      <c r="EIZ103" s="65"/>
      <c r="EJA103" s="65"/>
      <c r="EJB103" s="66"/>
      <c r="EJC103" s="67"/>
      <c r="EJD103" s="67"/>
      <c r="EJE103" s="68"/>
      <c r="EJF103" s="67"/>
      <c r="EJG103" s="67"/>
      <c r="EJH103" s="65"/>
      <c r="EJI103" s="67"/>
      <c r="EJJ103" s="67"/>
      <c r="EJK103" s="67"/>
      <c r="EJL103" s="65"/>
      <c r="EJM103" s="65"/>
      <c r="EJN103" s="65"/>
      <c r="EJO103" s="65"/>
      <c r="EJP103" s="65"/>
      <c r="EJQ103" s="65"/>
      <c r="EJR103" s="65"/>
      <c r="EJS103" s="65"/>
      <c r="EJT103" s="65"/>
      <c r="EJU103" s="65"/>
      <c r="EJV103" s="65"/>
      <c r="EJW103" s="66"/>
      <c r="EJX103" s="67"/>
      <c r="EJY103" s="67"/>
      <c r="EJZ103" s="68"/>
      <c r="EKA103" s="67"/>
      <c r="EKB103" s="67"/>
      <c r="EKC103" s="65"/>
      <c r="EKD103" s="67"/>
      <c r="EKE103" s="67"/>
      <c r="EKF103" s="67"/>
      <c r="EKG103" s="65"/>
      <c r="EKH103" s="65"/>
      <c r="EKI103" s="65"/>
      <c r="EKJ103" s="65"/>
      <c r="EKK103" s="65"/>
      <c r="EKL103" s="65"/>
      <c r="EKM103" s="65"/>
      <c r="EKN103" s="65"/>
      <c r="EKO103" s="65"/>
      <c r="EKP103" s="65"/>
      <c r="EKQ103" s="65"/>
      <c r="EKR103" s="66"/>
      <c r="EKS103" s="67"/>
      <c r="EKT103" s="67"/>
      <c r="EKU103" s="68"/>
      <c r="EKV103" s="67"/>
      <c r="EKW103" s="67"/>
      <c r="EKX103" s="65"/>
      <c r="EKY103" s="67"/>
      <c r="EKZ103" s="67"/>
      <c r="ELA103" s="67"/>
      <c r="ELB103" s="65"/>
      <c r="ELC103" s="65"/>
      <c r="ELD103" s="65"/>
      <c r="ELE103" s="65"/>
      <c r="ELF103" s="65"/>
      <c r="ELG103" s="65"/>
      <c r="ELH103" s="65"/>
      <c r="ELI103" s="65"/>
      <c r="ELJ103" s="65"/>
      <c r="ELK103" s="65"/>
      <c r="ELL103" s="65"/>
      <c r="ELM103" s="66"/>
      <c r="ELN103" s="67"/>
      <c r="ELO103" s="67"/>
      <c r="ELP103" s="68"/>
      <c r="ELQ103" s="67"/>
      <c r="ELR103" s="67"/>
      <c r="ELS103" s="65"/>
      <c r="ELT103" s="67"/>
      <c r="ELU103" s="67"/>
      <c r="ELV103" s="67"/>
      <c r="ELW103" s="65"/>
      <c r="ELX103" s="65"/>
      <c r="ELY103" s="65"/>
      <c r="ELZ103" s="65"/>
      <c r="EMA103" s="65"/>
      <c r="EMB103" s="65"/>
      <c r="EMC103" s="65"/>
      <c r="EMD103" s="65"/>
      <c r="EME103" s="65"/>
      <c r="EMF103" s="65"/>
      <c r="EMG103" s="65"/>
      <c r="EMH103" s="66"/>
      <c r="EMI103" s="67"/>
      <c r="EMJ103" s="67"/>
      <c r="EMK103" s="68"/>
      <c r="EML103" s="67"/>
      <c r="EMM103" s="67"/>
      <c r="EMN103" s="65"/>
      <c r="EMO103" s="67"/>
      <c r="EMP103" s="67"/>
      <c r="EMQ103" s="67"/>
      <c r="EMR103" s="65"/>
      <c r="EMS103" s="65"/>
      <c r="EMT103" s="65"/>
      <c r="EMU103" s="65"/>
      <c r="EMV103" s="65"/>
      <c r="EMW103" s="65"/>
      <c r="EMX103" s="65"/>
      <c r="EMY103" s="65"/>
      <c r="EMZ103" s="65"/>
      <c r="ENA103" s="65"/>
      <c r="ENB103" s="65"/>
      <c r="ENC103" s="66"/>
      <c r="END103" s="67"/>
      <c r="ENE103" s="67"/>
      <c r="ENF103" s="68"/>
      <c r="ENG103" s="67"/>
      <c r="ENH103" s="67"/>
      <c r="ENI103" s="65"/>
      <c r="ENJ103" s="67"/>
      <c r="ENK103" s="67"/>
      <c r="ENL103" s="67"/>
      <c r="ENM103" s="65"/>
      <c r="ENN103" s="65"/>
      <c r="ENO103" s="65"/>
      <c r="ENP103" s="65"/>
      <c r="ENQ103" s="65"/>
      <c r="ENR103" s="65"/>
      <c r="ENS103" s="65"/>
      <c r="ENT103" s="65"/>
      <c r="ENU103" s="65"/>
      <c r="ENV103" s="65"/>
      <c r="ENW103" s="65"/>
      <c r="ENX103" s="66"/>
      <c r="ENY103" s="67"/>
      <c r="ENZ103" s="67"/>
      <c r="EOA103" s="68"/>
      <c r="EOB103" s="67"/>
      <c r="EOC103" s="67"/>
      <c r="EOD103" s="65"/>
      <c r="EOE103" s="67"/>
      <c r="EOF103" s="67"/>
      <c r="EOG103" s="67"/>
      <c r="EOH103" s="65"/>
      <c r="EOI103" s="65"/>
      <c r="EOJ103" s="65"/>
      <c r="EOK103" s="65"/>
      <c r="EOL103" s="65"/>
      <c r="EOM103" s="65"/>
      <c r="EON103" s="65"/>
      <c r="EOO103" s="65"/>
      <c r="EOP103" s="65"/>
      <c r="EOQ103" s="65"/>
      <c r="EOR103" s="65"/>
      <c r="EOS103" s="66"/>
      <c r="EOT103" s="67"/>
      <c r="EOU103" s="67"/>
      <c r="EOV103" s="68"/>
      <c r="EOW103" s="67"/>
      <c r="EOX103" s="67"/>
      <c r="EOY103" s="65"/>
      <c r="EOZ103" s="67"/>
      <c r="EPA103" s="67"/>
      <c r="EPB103" s="67"/>
      <c r="EPC103" s="65"/>
      <c r="EPD103" s="65"/>
      <c r="EPE103" s="65"/>
      <c r="EPF103" s="65"/>
      <c r="EPG103" s="65"/>
      <c r="EPH103" s="65"/>
      <c r="EPI103" s="65"/>
      <c r="EPJ103" s="65"/>
      <c r="EPK103" s="65"/>
      <c r="EPL103" s="65"/>
      <c r="EPM103" s="65"/>
      <c r="EPN103" s="66"/>
      <c r="EPO103" s="67"/>
      <c r="EPP103" s="67"/>
      <c r="EPQ103" s="68"/>
      <c r="EPR103" s="67"/>
      <c r="EPS103" s="67"/>
      <c r="EPT103" s="65"/>
      <c r="EPU103" s="67"/>
      <c r="EPV103" s="67"/>
      <c r="EPW103" s="67"/>
      <c r="EPX103" s="65"/>
      <c r="EPY103" s="65"/>
      <c r="EPZ103" s="65"/>
      <c r="EQA103" s="65"/>
      <c r="EQB103" s="65"/>
      <c r="EQC103" s="65"/>
      <c r="EQD103" s="65"/>
      <c r="EQE103" s="65"/>
      <c r="EQF103" s="65"/>
      <c r="EQG103" s="65"/>
      <c r="EQH103" s="65"/>
      <c r="EQI103" s="66"/>
      <c r="EQJ103" s="67"/>
      <c r="EQK103" s="67"/>
      <c r="EQL103" s="68"/>
      <c r="EQM103" s="67"/>
      <c r="EQN103" s="67"/>
      <c r="EQO103" s="65"/>
      <c r="EQP103" s="67"/>
      <c r="EQQ103" s="67"/>
      <c r="EQR103" s="67"/>
      <c r="EQS103" s="65"/>
      <c r="EQT103" s="65"/>
      <c r="EQU103" s="65"/>
      <c r="EQV103" s="65"/>
      <c r="EQW103" s="65"/>
      <c r="EQX103" s="65"/>
      <c r="EQY103" s="65"/>
      <c r="EQZ103" s="65"/>
      <c r="ERA103" s="65"/>
      <c r="ERB103" s="65"/>
      <c r="ERC103" s="65"/>
      <c r="ERD103" s="66"/>
      <c r="ERE103" s="67"/>
      <c r="ERF103" s="67"/>
      <c r="ERG103" s="68"/>
      <c r="ERH103" s="67"/>
      <c r="ERI103" s="67"/>
      <c r="ERJ103" s="65"/>
      <c r="ERK103" s="67"/>
      <c r="ERL103" s="67"/>
      <c r="ERM103" s="67"/>
      <c r="ERN103" s="65"/>
      <c r="ERO103" s="65"/>
      <c r="ERP103" s="65"/>
      <c r="ERQ103" s="65"/>
      <c r="ERR103" s="65"/>
      <c r="ERS103" s="65"/>
      <c r="ERT103" s="65"/>
      <c r="ERU103" s="65"/>
      <c r="ERV103" s="65"/>
      <c r="ERW103" s="65"/>
      <c r="ERX103" s="65"/>
      <c r="ERY103" s="66"/>
      <c r="ERZ103" s="67"/>
      <c r="ESA103" s="67"/>
      <c r="ESB103" s="68"/>
      <c r="ESC103" s="67"/>
      <c r="ESD103" s="67"/>
      <c r="ESE103" s="65"/>
      <c r="ESF103" s="67"/>
      <c r="ESG103" s="67"/>
      <c r="ESH103" s="67"/>
      <c r="ESI103" s="65"/>
      <c r="ESJ103" s="65"/>
      <c r="ESK103" s="65"/>
      <c r="ESL103" s="65"/>
      <c r="ESM103" s="65"/>
      <c r="ESN103" s="65"/>
      <c r="ESO103" s="65"/>
      <c r="ESP103" s="65"/>
      <c r="ESQ103" s="65"/>
      <c r="ESR103" s="65"/>
      <c r="ESS103" s="65"/>
      <c r="EST103" s="66"/>
      <c r="ESU103" s="67"/>
      <c r="ESV103" s="67"/>
      <c r="ESW103" s="68"/>
      <c r="ESX103" s="67"/>
      <c r="ESY103" s="67"/>
      <c r="ESZ103" s="65"/>
      <c r="ETA103" s="67"/>
      <c r="ETB103" s="67"/>
      <c r="ETC103" s="67"/>
      <c r="ETD103" s="65"/>
      <c r="ETE103" s="65"/>
      <c r="ETF103" s="65"/>
      <c r="ETG103" s="65"/>
      <c r="ETH103" s="65"/>
      <c r="ETI103" s="65"/>
      <c r="ETJ103" s="65"/>
      <c r="ETK103" s="65"/>
      <c r="ETL103" s="65"/>
      <c r="ETM103" s="65"/>
      <c r="ETN103" s="65"/>
      <c r="ETO103" s="66"/>
      <c r="ETP103" s="67"/>
      <c r="ETQ103" s="67"/>
      <c r="ETR103" s="68"/>
      <c r="ETS103" s="67"/>
      <c r="ETT103" s="67"/>
      <c r="ETU103" s="65"/>
      <c r="ETV103" s="67"/>
      <c r="ETW103" s="67"/>
      <c r="ETX103" s="67"/>
      <c r="ETY103" s="65"/>
      <c r="ETZ103" s="65"/>
      <c r="EUA103" s="65"/>
      <c r="EUB103" s="65"/>
      <c r="EUC103" s="65"/>
      <c r="EUD103" s="65"/>
      <c r="EUE103" s="65"/>
      <c r="EUF103" s="65"/>
      <c r="EUG103" s="65"/>
      <c r="EUH103" s="65"/>
      <c r="EUI103" s="65"/>
      <c r="EUJ103" s="66"/>
      <c r="EUK103" s="67"/>
      <c r="EUL103" s="67"/>
      <c r="EUM103" s="68"/>
      <c r="EUN103" s="67"/>
      <c r="EUO103" s="67"/>
      <c r="EUP103" s="65"/>
      <c r="EUQ103" s="67"/>
      <c r="EUR103" s="67"/>
      <c r="EUS103" s="67"/>
      <c r="EUT103" s="65"/>
      <c r="EUU103" s="65"/>
      <c r="EUV103" s="65"/>
      <c r="EUW103" s="65"/>
      <c r="EUX103" s="65"/>
      <c r="EUY103" s="65"/>
      <c r="EUZ103" s="65"/>
      <c r="EVA103" s="65"/>
      <c r="EVB103" s="65"/>
      <c r="EVC103" s="65"/>
      <c r="EVD103" s="65"/>
      <c r="EVE103" s="66"/>
      <c r="EVF103" s="67"/>
      <c r="EVG103" s="67"/>
      <c r="EVH103" s="68"/>
      <c r="EVI103" s="67"/>
      <c r="EVJ103" s="67"/>
      <c r="EVK103" s="65"/>
      <c r="EVL103" s="67"/>
      <c r="EVM103" s="67"/>
      <c r="EVN103" s="67"/>
      <c r="EVO103" s="65"/>
      <c r="EVP103" s="65"/>
      <c r="EVQ103" s="65"/>
      <c r="EVR103" s="65"/>
      <c r="EVS103" s="65"/>
      <c r="EVT103" s="65"/>
      <c r="EVU103" s="65"/>
      <c r="EVV103" s="65"/>
      <c r="EVW103" s="65"/>
      <c r="EVX103" s="65"/>
      <c r="EVY103" s="65"/>
      <c r="EVZ103" s="66"/>
      <c r="EWA103" s="67"/>
      <c r="EWB103" s="67"/>
      <c r="EWC103" s="68"/>
      <c r="EWD103" s="67"/>
      <c r="EWE103" s="67"/>
      <c r="EWF103" s="65"/>
      <c r="EWG103" s="67"/>
      <c r="EWH103" s="67"/>
      <c r="EWI103" s="67"/>
      <c r="EWJ103" s="65"/>
      <c r="EWK103" s="65"/>
      <c r="EWL103" s="65"/>
      <c r="EWM103" s="65"/>
      <c r="EWN103" s="65"/>
      <c r="EWO103" s="65"/>
      <c r="EWP103" s="65"/>
      <c r="EWQ103" s="65"/>
      <c r="EWR103" s="65"/>
      <c r="EWS103" s="65"/>
      <c r="EWT103" s="65"/>
      <c r="EWU103" s="66"/>
      <c r="EWV103" s="67"/>
      <c r="EWW103" s="67"/>
      <c r="EWX103" s="68"/>
      <c r="EWY103" s="67"/>
      <c r="EWZ103" s="67"/>
      <c r="EXA103" s="65"/>
      <c r="EXB103" s="67"/>
      <c r="EXC103" s="67"/>
      <c r="EXD103" s="67"/>
      <c r="EXE103" s="65"/>
      <c r="EXF103" s="65"/>
      <c r="EXG103" s="65"/>
      <c r="EXH103" s="65"/>
      <c r="EXI103" s="65"/>
      <c r="EXJ103" s="65"/>
      <c r="EXK103" s="65"/>
      <c r="EXL103" s="65"/>
      <c r="EXM103" s="65"/>
      <c r="EXN103" s="65"/>
      <c r="EXO103" s="65"/>
      <c r="EXP103" s="66"/>
      <c r="EXQ103" s="67"/>
      <c r="EXR103" s="67"/>
      <c r="EXS103" s="68"/>
      <c r="EXT103" s="67"/>
      <c r="EXU103" s="67"/>
      <c r="EXV103" s="65"/>
      <c r="EXW103" s="67"/>
      <c r="EXX103" s="67"/>
      <c r="EXY103" s="67"/>
      <c r="EXZ103" s="65"/>
      <c r="EYA103" s="65"/>
      <c r="EYB103" s="65"/>
      <c r="EYC103" s="65"/>
      <c r="EYD103" s="65"/>
      <c r="EYE103" s="65"/>
      <c r="EYF103" s="65"/>
      <c r="EYG103" s="65"/>
      <c r="EYH103" s="65"/>
      <c r="EYI103" s="65"/>
      <c r="EYJ103" s="65"/>
      <c r="EYK103" s="66"/>
      <c r="EYL103" s="67"/>
      <c r="EYM103" s="67"/>
      <c r="EYN103" s="68"/>
      <c r="EYO103" s="67"/>
      <c r="EYP103" s="67"/>
      <c r="EYQ103" s="65"/>
      <c r="EYR103" s="67"/>
      <c r="EYS103" s="67"/>
      <c r="EYT103" s="67"/>
      <c r="EYU103" s="65"/>
      <c r="EYV103" s="65"/>
      <c r="EYW103" s="65"/>
      <c r="EYX103" s="65"/>
      <c r="EYY103" s="65"/>
      <c r="EYZ103" s="65"/>
      <c r="EZA103" s="65"/>
      <c r="EZB103" s="65"/>
      <c r="EZC103" s="65"/>
      <c r="EZD103" s="65"/>
      <c r="EZE103" s="65"/>
      <c r="EZF103" s="66"/>
      <c r="EZG103" s="67"/>
      <c r="EZH103" s="67"/>
      <c r="EZI103" s="68"/>
      <c r="EZJ103" s="67"/>
      <c r="EZK103" s="67"/>
      <c r="EZL103" s="65"/>
      <c r="EZM103" s="67"/>
      <c r="EZN103" s="67"/>
      <c r="EZO103" s="67"/>
      <c r="EZP103" s="65"/>
      <c r="EZQ103" s="65"/>
      <c r="EZR103" s="65"/>
      <c r="EZS103" s="65"/>
      <c r="EZT103" s="65"/>
      <c r="EZU103" s="65"/>
      <c r="EZV103" s="65"/>
      <c r="EZW103" s="65"/>
      <c r="EZX103" s="65"/>
      <c r="EZY103" s="65"/>
      <c r="EZZ103" s="65"/>
      <c r="FAA103" s="66"/>
      <c r="FAB103" s="67"/>
      <c r="FAC103" s="67"/>
      <c r="FAD103" s="68"/>
      <c r="FAE103" s="67"/>
      <c r="FAF103" s="67"/>
      <c r="FAG103" s="65"/>
      <c r="FAH103" s="67"/>
      <c r="FAI103" s="67"/>
      <c r="FAJ103" s="67"/>
      <c r="FAK103" s="65"/>
      <c r="FAL103" s="65"/>
      <c r="FAM103" s="65"/>
      <c r="FAN103" s="65"/>
      <c r="FAO103" s="65"/>
      <c r="FAP103" s="65"/>
      <c r="FAQ103" s="65"/>
      <c r="FAR103" s="65"/>
      <c r="FAS103" s="65"/>
      <c r="FAT103" s="65"/>
      <c r="FAU103" s="65"/>
      <c r="FAV103" s="66"/>
      <c r="FAW103" s="67"/>
      <c r="FAX103" s="67"/>
      <c r="FAY103" s="68"/>
      <c r="FAZ103" s="67"/>
      <c r="FBA103" s="67"/>
      <c r="FBB103" s="65"/>
      <c r="FBC103" s="67"/>
      <c r="FBD103" s="67"/>
      <c r="FBE103" s="67"/>
      <c r="FBF103" s="65"/>
      <c r="FBG103" s="65"/>
      <c r="FBH103" s="65"/>
      <c r="FBI103" s="65"/>
      <c r="FBJ103" s="65"/>
      <c r="FBK103" s="65"/>
      <c r="FBL103" s="65"/>
      <c r="FBM103" s="65"/>
      <c r="FBN103" s="65"/>
      <c r="FBO103" s="65"/>
      <c r="FBP103" s="65"/>
      <c r="FBQ103" s="66"/>
      <c r="FBR103" s="67"/>
      <c r="FBS103" s="67"/>
      <c r="FBT103" s="68"/>
      <c r="FBU103" s="67"/>
      <c r="FBV103" s="67"/>
      <c r="FBW103" s="65"/>
      <c r="FBX103" s="67"/>
      <c r="FBY103" s="67"/>
      <c r="FBZ103" s="67"/>
      <c r="FCA103" s="65"/>
      <c r="FCB103" s="65"/>
      <c r="FCC103" s="65"/>
      <c r="FCD103" s="65"/>
      <c r="FCE103" s="65"/>
      <c r="FCF103" s="65"/>
      <c r="FCG103" s="65"/>
      <c r="FCH103" s="65"/>
      <c r="FCI103" s="65"/>
      <c r="FCJ103" s="65"/>
      <c r="FCK103" s="65"/>
      <c r="FCL103" s="66"/>
      <c r="FCM103" s="67"/>
      <c r="FCN103" s="67"/>
      <c r="FCO103" s="68"/>
      <c r="FCP103" s="67"/>
      <c r="FCQ103" s="67"/>
      <c r="FCR103" s="65"/>
      <c r="FCS103" s="67"/>
      <c r="FCT103" s="67"/>
      <c r="FCU103" s="67"/>
      <c r="FCV103" s="65"/>
      <c r="FCW103" s="65"/>
      <c r="FCX103" s="65"/>
      <c r="FCY103" s="65"/>
      <c r="FCZ103" s="65"/>
      <c r="FDA103" s="65"/>
      <c r="FDB103" s="65"/>
      <c r="FDC103" s="65"/>
      <c r="FDD103" s="65"/>
      <c r="FDE103" s="65"/>
      <c r="FDF103" s="65"/>
      <c r="FDG103" s="66"/>
      <c r="FDH103" s="67"/>
      <c r="FDI103" s="67"/>
      <c r="FDJ103" s="68"/>
      <c r="FDK103" s="67"/>
      <c r="FDL103" s="67"/>
      <c r="FDM103" s="65"/>
      <c r="FDN103" s="67"/>
      <c r="FDO103" s="67"/>
      <c r="FDP103" s="67"/>
      <c r="FDQ103" s="65"/>
      <c r="FDR103" s="65"/>
      <c r="FDS103" s="65"/>
      <c r="FDT103" s="65"/>
      <c r="FDU103" s="65"/>
      <c r="FDV103" s="65"/>
      <c r="FDW103" s="65"/>
      <c r="FDX103" s="65"/>
      <c r="FDY103" s="65"/>
      <c r="FDZ103" s="65"/>
      <c r="FEA103" s="65"/>
      <c r="FEB103" s="66"/>
      <c r="FEC103" s="67"/>
      <c r="FED103" s="67"/>
      <c r="FEE103" s="68"/>
      <c r="FEF103" s="67"/>
      <c r="FEG103" s="67"/>
      <c r="FEH103" s="65"/>
      <c r="FEI103" s="67"/>
      <c r="FEJ103" s="67"/>
      <c r="FEK103" s="67"/>
      <c r="FEL103" s="65"/>
      <c r="FEM103" s="65"/>
      <c r="FEN103" s="65"/>
      <c r="FEO103" s="65"/>
      <c r="FEP103" s="65"/>
      <c r="FEQ103" s="65"/>
      <c r="FER103" s="65"/>
      <c r="FES103" s="65"/>
      <c r="FET103" s="65"/>
      <c r="FEU103" s="65"/>
      <c r="FEV103" s="65"/>
      <c r="FEW103" s="66"/>
      <c r="FEX103" s="67"/>
      <c r="FEY103" s="67"/>
      <c r="FEZ103" s="68"/>
      <c r="FFA103" s="67"/>
      <c r="FFB103" s="67"/>
      <c r="FFC103" s="65"/>
      <c r="FFD103" s="67"/>
      <c r="FFE103" s="67"/>
      <c r="FFF103" s="67"/>
      <c r="FFG103" s="65"/>
      <c r="FFH103" s="65"/>
      <c r="FFI103" s="65"/>
      <c r="FFJ103" s="65"/>
      <c r="FFK103" s="65"/>
      <c r="FFL103" s="65"/>
      <c r="FFM103" s="65"/>
      <c r="FFN103" s="65"/>
      <c r="FFO103" s="65"/>
      <c r="FFP103" s="65"/>
      <c r="FFQ103" s="65"/>
      <c r="FFR103" s="66"/>
      <c r="FFS103" s="67"/>
      <c r="FFT103" s="67"/>
      <c r="FFU103" s="68"/>
      <c r="FFV103" s="67"/>
      <c r="FFW103" s="67"/>
      <c r="FFX103" s="65"/>
      <c r="FFY103" s="67"/>
      <c r="FFZ103" s="67"/>
      <c r="FGA103" s="67"/>
      <c r="FGB103" s="65"/>
      <c r="FGC103" s="65"/>
      <c r="FGD103" s="65"/>
      <c r="FGE103" s="65"/>
      <c r="FGF103" s="65"/>
      <c r="FGG103" s="65"/>
      <c r="FGH103" s="65"/>
      <c r="FGI103" s="65"/>
      <c r="FGJ103" s="65"/>
      <c r="FGK103" s="65"/>
      <c r="FGL103" s="65"/>
      <c r="FGM103" s="66"/>
      <c r="FGN103" s="67"/>
      <c r="FGO103" s="67"/>
      <c r="FGP103" s="68"/>
      <c r="FGQ103" s="67"/>
      <c r="FGR103" s="67"/>
      <c r="FGS103" s="65"/>
      <c r="FGT103" s="67"/>
      <c r="FGU103" s="67"/>
      <c r="FGV103" s="67"/>
      <c r="FGW103" s="65"/>
      <c r="FGX103" s="65"/>
      <c r="FGY103" s="65"/>
      <c r="FGZ103" s="65"/>
      <c r="FHA103" s="65"/>
      <c r="FHB103" s="65"/>
      <c r="FHC103" s="65"/>
      <c r="FHD103" s="65"/>
      <c r="FHE103" s="65"/>
      <c r="FHF103" s="65"/>
      <c r="FHG103" s="65"/>
      <c r="FHH103" s="66"/>
      <c r="FHI103" s="67"/>
      <c r="FHJ103" s="67"/>
      <c r="FHK103" s="68"/>
      <c r="FHL103" s="67"/>
      <c r="FHM103" s="67"/>
      <c r="FHN103" s="65"/>
      <c r="FHO103" s="67"/>
      <c r="FHP103" s="67"/>
      <c r="FHQ103" s="67"/>
      <c r="FHR103" s="65"/>
      <c r="FHS103" s="65"/>
      <c r="FHT103" s="65"/>
      <c r="FHU103" s="65"/>
      <c r="FHV103" s="65"/>
      <c r="FHW103" s="65"/>
      <c r="FHX103" s="65"/>
      <c r="FHY103" s="65"/>
      <c r="FHZ103" s="65"/>
      <c r="FIA103" s="65"/>
      <c r="FIB103" s="65"/>
      <c r="FIC103" s="66"/>
      <c r="FID103" s="67"/>
      <c r="FIE103" s="67"/>
      <c r="FIF103" s="68"/>
      <c r="FIG103" s="67"/>
      <c r="FIH103" s="67"/>
      <c r="FII103" s="65"/>
      <c r="FIJ103" s="67"/>
      <c r="FIK103" s="67"/>
      <c r="FIL103" s="67"/>
      <c r="FIM103" s="65"/>
      <c r="FIN103" s="65"/>
      <c r="FIO103" s="65"/>
      <c r="FIP103" s="65"/>
      <c r="FIQ103" s="65"/>
      <c r="FIR103" s="65"/>
      <c r="FIS103" s="65"/>
      <c r="FIT103" s="65"/>
      <c r="FIU103" s="65"/>
      <c r="FIV103" s="65"/>
      <c r="FIW103" s="65"/>
      <c r="FIX103" s="66"/>
      <c r="FIY103" s="67"/>
      <c r="FIZ103" s="67"/>
      <c r="FJA103" s="68"/>
      <c r="FJB103" s="67"/>
      <c r="FJC103" s="67"/>
      <c r="FJD103" s="65"/>
      <c r="FJE103" s="67"/>
      <c r="FJF103" s="67"/>
      <c r="FJG103" s="67"/>
      <c r="FJH103" s="65"/>
      <c r="FJI103" s="65"/>
      <c r="FJJ103" s="65"/>
      <c r="FJK103" s="65"/>
      <c r="FJL103" s="65"/>
      <c r="FJM103" s="65"/>
      <c r="FJN103" s="65"/>
      <c r="FJO103" s="65"/>
      <c r="FJP103" s="65"/>
      <c r="FJQ103" s="65"/>
      <c r="FJR103" s="65"/>
      <c r="FJS103" s="66"/>
      <c r="FJT103" s="67"/>
      <c r="FJU103" s="67"/>
      <c r="FJV103" s="68"/>
      <c r="FJW103" s="67"/>
      <c r="FJX103" s="67"/>
      <c r="FJY103" s="65"/>
      <c r="FJZ103" s="67"/>
      <c r="FKA103" s="67"/>
      <c r="FKB103" s="67"/>
      <c r="FKC103" s="65"/>
      <c r="FKD103" s="65"/>
      <c r="FKE103" s="65"/>
      <c r="FKF103" s="65"/>
      <c r="FKG103" s="65"/>
      <c r="FKH103" s="65"/>
      <c r="FKI103" s="65"/>
      <c r="FKJ103" s="65"/>
      <c r="FKK103" s="65"/>
      <c r="FKL103" s="65"/>
      <c r="FKM103" s="65"/>
      <c r="FKN103" s="66"/>
      <c r="FKO103" s="67"/>
      <c r="FKP103" s="67"/>
      <c r="FKQ103" s="68"/>
      <c r="FKR103" s="67"/>
      <c r="FKS103" s="67"/>
      <c r="FKT103" s="65"/>
      <c r="FKU103" s="67"/>
      <c r="FKV103" s="67"/>
      <c r="FKW103" s="67"/>
      <c r="FKX103" s="65"/>
      <c r="FKY103" s="65"/>
      <c r="FKZ103" s="65"/>
      <c r="FLA103" s="65"/>
      <c r="FLB103" s="65"/>
      <c r="FLC103" s="65"/>
      <c r="FLD103" s="65"/>
      <c r="FLE103" s="65"/>
      <c r="FLF103" s="65"/>
      <c r="FLG103" s="65"/>
      <c r="FLH103" s="65"/>
      <c r="FLI103" s="66"/>
      <c r="FLJ103" s="67"/>
      <c r="FLK103" s="67"/>
      <c r="FLL103" s="68"/>
      <c r="FLM103" s="67"/>
      <c r="FLN103" s="67"/>
      <c r="FLO103" s="65"/>
      <c r="FLP103" s="67"/>
      <c r="FLQ103" s="67"/>
      <c r="FLR103" s="67"/>
      <c r="FLS103" s="65"/>
      <c r="FLT103" s="65"/>
      <c r="FLU103" s="65"/>
      <c r="FLV103" s="65"/>
      <c r="FLW103" s="65"/>
      <c r="FLX103" s="65"/>
      <c r="FLY103" s="65"/>
      <c r="FLZ103" s="65"/>
      <c r="FMA103" s="65"/>
      <c r="FMB103" s="65"/>
      <c r="FMC103" s="65"/>
      <c r="FMD103" s="66"/>
      <c r="FME103" s="67"/>
      <c r="FMF103" s="67"/>
      <c r="FMG103" s="68"/>
      <c r="FMH103" s="67"/>
      <c r="FMI103" s="67"/>
      <c r="FMJ103" s="65"/>
      <c r="FMK103" s="67"/>
      <c r="FML103" s="67"/>
      <c r="FMM103" s="67"/>
      <c r="FMN103" s="65"/>
      <c r="FMO103" s="65"/>
      <c r="FMP103" s="65"/>
      <c r="FMQ103" s="65"/>
      <c r="FMR103" s="65"/>
      <c r="FMS103" s="65"/>
      <c r="FMT103" s="65"/>
      <c r="FMU103" s="65"/>
      <c r="FMV103" s="65"/>
      <c r="FMW103" s="65"/>
      <c r="FMX103" s="65"/>
      <c r="FMY103" s="66"/>
      <c r="FMZ103" s="67"/>
      <c r="FNA103" s="67"/>
      <c r="FNB103" s="68"/>
      <c r="FNC103" s="67"/>
      <c r="FND103" s="67"/>
      <c r="FNE103" s="65"/>
      <c r="FNF103" s="67"/>
      <c r="FNG103" s="67"/>
      <c r="FNH103" s="67"/>
      <c r="FNI103" s="65"/>
      <c r="FNJ103" s="65"/>
      <c r="FNK103" s="65"/>
      <c r="FNL103" s="65"/>
      <c r="FNM103" s="65"/>
      <c r="FNN103" s="65"/>
      <c r="FNO103" s="65"/>
      <c r="FNP103" s="65"/>
      <c r="FNQ103" s="65"/>
      <c r="FNR103" s="65"/>
      <c r="FNS103" s="65"/>
      <c r="FNT103" s="66"/>
      <c r="FNU103" s="67"/>
      <c r="FNV103" s="67"/>
      <c r="FNW103" s="68"/>
      <c r="FNX103" s="67"/>
      <c r="FNY103" s="67"/>
      <c r="FNZ103" s="65"/>
      <c r="FOA103" s="67"/>
      <c r="FOB103" s="67"/>
      <c r="FOC103" s="67"/>
      <c r="FOD103" s="65"/>
      <c r="FOE103" s="65"/>
      <c r="FOF103" s="65"/>
      <c r="FOG103" s="65"/>
      <c r="FOH103" s="65"/>
      <c r="FOI103" s="65"/>
      <c r="FOJ103" s="65"/>
      <c r="FOK103" s="65"/>
      <c r="FOL103" s="65"/>
      <c r="FOM103" s="65"/>
      <c r="FON103" s="65"/>
      <c r="FOO103" s="66"/>
      <c r="FOP103" s="67"/>
      <c r="FOQ103" s="67"/>
      <c r="FOR103" s="68"/>
      <c r="FOS103" s="67"/>
      <c r="FOT103" s="67"/>
      <c r="FOU103" s="65"/>
      <c r="FOV103" s="67"/>
      <c r="FOW103" s="67"/>
      <c r="FOX103" s="67"/>
      <c r="FOY103" s="65"/>
      <c r="FOZ103" s="65"/>
      <c r="FPA103" s="65"/>
      <c r="FPB103" s="65"/>
      <c r="FPC103" s="65"/>
      <c r="FPD103" s="65"/>
      <c r="FPE103" s="65"/>
      <c r="FPF103" s="65"/>
      <c r="FPG103" s="65"/>
      <c r="FPH103" s="65"/>
      <c r="FPI103" s="65"/>
      <c r="FPJ103" s="66"/>
      <c r="FPK103" s="67"/>
      <c r="FPL103" s="67"/>
      <c r="FPM103" s="68"/>
      <c r="FPN103" s="67"/>
      <c r="FPO103" s="67"/>
      <c r="FPP103" s="65"/>
      <c r="FPQ103" s="67"/>
      <c r="FPR103" s="67"/>
      <c r="FPS103" s="67"/>
      <c r="FPT103" s="65"/>
      <c r="FPU103" s="65"/>
      <c r="FPV103" s="65"/>
      <c r="FPW103" s="65"/>
      <c r="FPX103" s="65"/>
      <c r="FPY103" s="65"/>
      <c r="FPZ103" s="65"/>
      <c r="FQA103" s="65"/>
      <c r="FQB103" s="65"/>
      <c r="FQC103" s="65"/>
      <c r="FQD103" s="65"/>
      <c r="FQE103" s="66"/>
      <c r="FQF103" s="67"/>
      <c r="FQG103" s="67"/>
      <c r="FQH103" s="68"/>
      <c r="FQI103" s="67"/>
      <c r="FQJ103" s="67"/>
      <c r="FQK103" s="65"/>
      <c r="FQL103" s="67"/>
      <c r="FQM103" s="67"/>
      <c r="FQN103" s="67"/>
      <c r="FQO103" s="65"/>
      <c r="FQP103" s="65"/>
      <c r="FQQ103" s="65"/>
      <c r="FQR103" s="65"/>
      <c r="FQS103" s="65"/>
      <c r="FQT103" s="65"/>
      <c r="FQU103" s="65"/>
      <c r="FQV103" s="65"/>
      <c r="FQW103" s="65"/>
      <c r="FQX103" s="65"/>
      <c r="FQY103" s="65"/>
      <c r="FQZ103" s="66"/>
      <c r="FRA103" s="67"/>
      <c r="FRB103" s="67"/>
      <c r="FRC103" s="68"/>
      <c r="FRD103" s="67"/>
      <c r="FRE103" s="67"/>
      <c r="FRF103" s="65"/>
      <c r="FRG103" s="67"/>
      <c r="FRH103" s="67"/>
      <c r="FRI103" s="67"/>
      <c r="FRJ103" s="65"/>
      <c r="FRK103" s="65"/>
      <c r="FRL103" s="65"/>
      <c r="FRM103" s="65"/>
      <c r="FRN103" s="65"/>
      <c r="FRO103" s="65"/>
      <c r="FRP103" s="65"/>
      <c r="FRQ103" s="65"/>
      <c r="FRR103" s="65"/>
      <c r="FRS103" s="65"/>
      <c r="FRT103" s="65"/>
      <c r="FRU103" s="66"/>
      <c r="FRV103" s="67"/>
      <c r="FRW103" s="67"/>
      <c r="FRX103" s="68"/>
      <c r="FRY103" s="67"/>
      <c r="FRZ103" s="67"/>
      <c r="FSA103" s="65"/>
      <c r="FSB103" s="67"/>
      <c r="FSC103" s="67"/>
      <c r="FSD103" s="67"/>
      <c r="FSE103" s="65"/>
      <c r="FSF103" s="65"/>
      <c r="FSG103" s="65"/>
      <c r="FSH103" s="65"/>
      <c r="FSI103" s="65"/>
      <c r="FSJ103" s="65"/>
      <c r="FSK103" s="65"/>
      <c r="FSL103" s="65"/>
      <c r="FSM103" s="65"/>
      <c r="FSN103" s="65"/>
      <c r="FSO103" s="65"/>
      <c r="FSP103" s="66"/>
      <c r="FSQ103" s="67"/>
      <c r="FSR103" s="67"/>
      <c r="FSS103" s="68"/>
      <c r="FST103" s="67"/>
      <c r="FSU103" s="67"/>
      <c r="FSV103" s="65"/>
      <c r="FSW103" s="67"/>
      <c r="FSX103" s="67"/>
      <c r="FSY103" s="67"/>
      <c r="FSZ103" s="65"/>
      <c r="FTA103" s="65"/>
      <c r="FTB103" s="65"/>
      <c r="FTC103" s="65"/>
      <c r="FTD103" s="65"/>
      <c r="FTE103" s="65"/>
      <c r="FTF103" s="65"/>
      <c r="FTG103" s="65"/>
      <c r="FTH103" s="65"/>
      <c r="FTI103" s="65"/>
      <c r="FTJ103" s="65"/>
      <c r="FTK103" s="66"/>
      <c r="FTL103" s="67"/>
      <c r="FTM103" s="67"/>
      <c r="FTN103" s="68"/>
      <c r="FTO103" s="67"/>
      <c r="FTP103" s="67"/>
      <c r="FTQ103" s="65"/>
      <c r="FTR103" s="67"/>
      <c r="FTS103" s="67"/>
      <c r="FTT103" s="67"/>
      <c r="FTU103" s="65"/>
      <c r="FTV103" s="65"/>
      <c r="FTW103" s="65"/>
      <c r="FTX103" s="65"/>
      <c r="FTY103" s="65"/>
      <c r="FTZ103" s="65"/>
      <c r="FUA103" s="65"/>
      <c r="FUB103" s="65"/>
      <c r="FUC103" s="65"/>
      <c r="FUD103" s="65"/>
      <c r="FUE103" s="65"/>
      <c r="FUF103" s="66"/>
      <c r="FUG103" s="67"/>
      <c r="FUH103" s="67"/>
      <c r="FUI103" s="68"/>
      <c r="FUJ103" s="67"/>
      <c r="FUK103" s="67"/>
      <c r="FUL103" s="65"/>
      <c r="FUM103" s="67"/>
      <c r="FUN103" s="67"/>
      <c r="FUO103" s="67"/>
      <c r="FUP103" s="65"/>
      <c r="FUQ103" s="65"/>
      <c r="FUR103" s="65"/>
      <c r="FUS103" s="65"/>
      <c r="FUT103" s="65"/>
      <c r="FUU103" s="65"/>
      <c r="FUV103" s="65"/>
      <c r="FUW103" s="65"/>
      <c r="FUX103" s="65"/>
      <c r="FUY103" s="65"/>
      <c r="FUZ103" s="65"/>
      <c r="FVA103" s="66"/>
      <c r="FVB103" s="67"/>
      <c r="FVC103" s="67"/>
      <c r="FVD103" s="68"/>
      <c r="FVE103" s="67"/>
      <c r="FVF103" s="67"/>
      <c r="FVG103" s="65"/>
      <c r="FVH103" s="67"/>
      <c r="FVI103" s="67"/>
      <c r="FVJ103" s="67"/>
      <c r="FVK103" s="65"/>
      <c r="FVL103" s="65"/>
      <c r="FVM103" s="65"/>
      <c r="FVN103" s="65"/>
      <c r="FVO103" s="65"/>
      <c r="FVP103" s="65"/>
      <c r="FVQ103" s="65"/>
      <c r="FVR103" s="65"/>
      <c r="FVS103" s="65"/>
      <c r="FVT103" s="65"/>
      <c r="FVU103" s="65"/>
      <c r="FVV103" s="66"/>
      <c r="FVW103" s="67"/>
      <c r="FVX103" s="67"/>
      <c r="FVY103" s="68"/>
      <c r="FVZ103" s="67"/>
      <c r="FWA103" s="67"/>
      <c r="FWB103" s="65"/>
      <c r="FWC103" s="67"/>
      <c r="FWD103" s="67"/>
      <c r="FWE103" s="67"/>
      <c r="FWF103" s="65"/>
      <c r="FWG103" s="65"/>
      <c r="FWH103" s="65"/>
      <c r="FWI103" s="65"/>
      <c r="FWJ103" s="65"/>
      <c r="FWK103" s="65"/>
      <c r="FWL103" s="65"/>
      <c r="FWM103" s="65"/>
      <c r="FWN103" s="65"/>
      <c r="FWO103" s="65"/>
      <c r="FWP103" s="65"/>
      <c r="FWQ103" s="66"/>
      <c r="FWR103" s="67"/>
      <c r="FWS103" s="67"/>
      <c r="FWT103" s="68"/>
      <c r="FWU103" s="67"/>
      <c r="FWV103" s="67"/>
      <c r="FWW103" s="65"/>
      <c r="FWX103" s="67"/>
      <c r="FWY103" s="67"/>
      <c r="FWZ103" s="67"/>
      <c r="FXA103" s="65"/>
      <c r="FXB103" s="65"/>
      <c r="FXC103" s="65"/>
      <c r="FXD103" s="65"/>
      <c r="FXE103" s="65"/>
      <c r="FXF103" s="65"/>
      <c r="FXG103" s="65"/>
      <c r="FXH103" s="65"/>
      <c r="FXI103" s="65"/>
      <c r="FXJ103" s="65"/>
      <c r="FXK103" s="65"/>
      <c r="FXL103" s="66"/>
      <c r="FXM103" s="67"/>
      <c r="FXN103" s="67"/>
      <c r="FXO103" s="68"/>
      <c r="FXP103" s="67"/>
      <c r="FXQ103" s="67"/>
      <c r="FXR103" s="65"/>
      <c r="FXS103" s="67"/>
      <c r="FXT103" s="67"/>
      <c r="FXU103" s="67"/>
      <c r="FXV103" s="65"/>
      <c r="FXW103" s="65"/>
      <c r="FXX103" s="65"/>
      <c r="FXY103" s="65"/>
      <c r="FXZ103" s="65"/>
      <c r="FYA103" s="65"/>
      <c r="FYB103" s="65"/>
      <c r="FYC103" s="65"/>
      <c r="FYD103" s="65"/>
      <c r="FYE103" s="65"/>
      <c r="FYF103" s="65"/>
      <c r="FYG103" s="66"/>
      <c r="FYH103" s="67"/>
      <c r="FYI103" s="67"/>
      <c r="FYJ103" s="68"/>
      <c r="FYK103" s="67"/>
      <c r="FYL103" s="67"/>
      <c r="FYM103" s="65"/>
      <c r="FYN103" s="67"/>
      <c r="FYO103" s="67"/>
      <c r="FYP103" s="67"/>
      <c r="FYQ103" s="65"/>
      <c r="FYR103" s="65"/>
      <c r="FYS103" s="65"/>
      <c r="FYT103" s="65"/>
      <c r="FYU103" s="65"/>
      <c r="FYV103" s="65"/>
      <c r="FYW103" s="65"/>
      <c r="FYX103" s="65"/>
      <c r="FYY103" s="65"/>
      <c r="FYZ103" s="65"/>
      <c r="FZA103" s="65"/>
      <c r="FZB103" s="66"/>
      <c r="FZC103" s="67"/>
      <c r="FZD103" s="67"/>
      <c r="FZE103" s="68"/>
      <c r="FZF103" s="67"/>
      <c r="FZG103" s="67"/>
      <c r="FZH103" s="65"/>
      <c r="FZI103" s="67"/>
      <c r="FZJ103" s="67"/>
      <c r="FZK103" s="67"/>
      <c r="FZL103" s="65"/>
      <c r="FZM103" s="65"/>
      <c r="FZN103" s="65"/>
      <c r="FZO103" s="65"/>
      <c r="FZP103" s="65"/>
      <c r="FZQ103" s="65"/>
      <c r="FZR103" s="65"/>
      <c r="FZS103" s="65"/>
      <c r="FZT103" s="65"/>
      <c r="FZU103" s="65"/>
      <c r="FZV103" s="65"/>
      <c r="FZW103" s="66"/>
      <c r="FZX103" s="67"/>
      <c r="FZY103" s="67"/>
      <c r="FZZ103" s="68"/>
      <c r="GAA103" s="67"/>
      <c r="GAB103" s="67"/>
      <c r="GAC103" s="65"/>
      <c r="GAD103" s="67"/>
      <c r="GAE103" s="67"/>
      <c r="GAF103" s="67"/>
      <c r="GAG103" s="65"/>
      <c r="GAH103" s="65"/>
      <c r="GAI103" s="65"/>
      <c r="GAJ103" s="65"/>
      <c r="GAK103" s="65"/>
      <c r="GAL103" s="65"/>
      <c r="GAM103" s="65"/>
      <c r="GAN103" s="65"/>
      <c r="GAO103" s="65"/>
      <c r="GAP103" s="65"/>
      <c r="GAQ103" s="65"/>
      <c r="GAR103" s="66"/>
      <c r="GAS103" s="67"/>
      <c r="GAT103" s="67"/>
      <c r="GAU103" s="68"/>
      <c r="GAV103" s="67"/>
      <c r="GAW103" s="67"/>
      <c r="GAX103" s="65"/>
      <c r="GAY103" s="67"/>
      <c r="GAZ103" s="67"/>
      <c r="GBA103" s="67"/>
      <c r="GBB103" s="65"/>
      <c r="GBC103" s="65"/>
      <c r="GBD103" s="65"/>
      <c r="GBE103" s="65"/>
      <c r="GBF103" s="65"/>
      <c r="GBG103" s="65"/>
      <c r="GBH103" s="65"/>
      <c r="GBI103" s="65"/>
      <c r="GBJ103" s="65"/>
      <c r="GBK103" s="65"/>
      <c r="GBL103" s="65"/>
      <c r="GBM103" s="66"/>
      <c r="GBN103" s="67"/>
      <c r="GBO103" s="67"/>
      <c r="GBP103" s="68"/>
      <c r="GBQ103" s="67"/>
      <c r="GBR103" s="67"/>
      <c r="GBS103" s="65"/>
      <c r="GBT103" s="67"/>
      <c r="GBU103" s="67"/>
      <c r="GBV103" s="67"/>
      <c r="GBW103" s="65"/>
      <c r="GBX103" s="65"/>
      <c r="GBY103" s="65"/>
      <c r="GBZ103" s="65"/>
      <c r="GCA103" s="65"/>
      <c r="GCB103" s="65"/>
      <c r="GCC103" s="65"/>
      <c r="GCD103" s="65"/>
      <c r="GCE103" s="65"/>
      <c r="GCF103" s="65"/>
      <c r="GCG103" s="65"/>
      <c r="GCH103" s="66"/>
      <c r="GCI103" s="67"/>
      <c r="GCJ103" s="67"/>
      <c r="GCK103" s="68"/>
      <c r="GCL103" s="67"/>
      <c r="GCM103" s="67"/>
      <c r="GCN103" s="65"/>
      <c r="GCO103" s="67"/>
      <c r="GCP103" s="67"/>
      <c r="GCQ103" s="67"/>
      <c r="GCR103" s="65"/>
      <c r="GCS103" s="65"/>
      <c r="GCT103" s="65"/>
      <c r="GCU103" s="65"/>
      <c r="GCV103" s="65"/>
      <c r="GCW103" s="65"/>
      <c r="GCX103" s="65"/>
      <c r="GCY103" s="65"/>
      <c r="GCZ103" s="65"/>
      <c r="GDA103" s="65"/>
      <c r="GDB103" s="65"/>
      <c r="GDC103" s="66"/>
      <c r="GDD103" s="67"/>
      <c r="GDE103" s="67"/>
      <c r="GDF103" s="68"/>
      <c r="GDG103" s="67"/>
      <c r="GDH103" s="67"/>
      <c r="GDI103" s="65"/>
      <c r="GDJ103" s="67"/>
      <c r="GDK103" s="67"/>
      <c r="GDL103" s="67"/>
      <c r="GDM103" s="65"/>
      <c r="GDN103" s="65"/>
      <c r="GDO103" s="65"/>
      <c r="GDP103" s="65"/>
      <c r="GDQ103" s="65"/>
      <c r="GDR103" s="65"/>
      <c r="GDS103" s="65"/>
      <c r="GDT103" s="65"/>
      <c r="GDU103" s="65"/>
      <c r="GDV103" s="65"/>
      <c r="GDW103" s="65"/>
      <c r="GDX103" s="66"/>
      <c r="GDY103" s="67"/>
      <c r="GDZ103" s="67"/>
      <c r="GEA103" s="68"/>
      <c r="GEB103" s="67"/>
      <c r="GEC103" s="67"/>
      <c r="GED103" s="65"/>
      <c r="GEE103" s="67"/>
      <c r="GEF103" s="67"/>
      <c r="GEG103" s="67"/>
      <c r="GEH103" s="65"/>
      <c r="GEI103" s="65"/>
      <c r="GEJ103" s="65"/>
      <c r="GEK103" s="65"/>
      <c r="GEL103" s="65"/>
      <c r="GEM103" s="65"/>
      <c r="GEN103" s="65"/>
      <c r="GEO103" s="65"/>
      <c r="GEP103" s="65"/>
      <c r="GEQ103" s="65"/>
      <c r="GER103" s="65"/>
      <c r="GES103" s="66"/>
      <c r="GET103" s="67"/>
      <c r="GEU103" s="67"/>
      <c r="GEV103" s="68"/>
      <c r="GEW103" s="67"/>
      <c r="GEX103" s="67"/>
      <c r="GEY103" s="65"/>
      <c r="GEZ103" s="67"/>
      <c r="GFA103" s="67"/>
      <c r="GFB103" s="67"/>
      <c r="GFC103" s="65"/>
      <c r="GFD103" s="65"/>
      <c r="GFE103" s="65"/>
      <c r="GFF103" s="65"/>
      <c r="GFG103" s="65"/>
      <c r="GFH103" s="65"/>
      <c r="GFI103" s="65"/>
      <c r="GFJ103" s="65"/>
      <c r="GFK103" s="65"/>
      <c r="GFL103" s="65"/>
      <c r="GFM103" s="65"/>
      <c r="GFN103" s="66"/>
      <c r="GFO103" s="67"/>
      <c r="GFP103" s="67"/>
      <c r="GFQ103" s="68"/>
      <c r="GFR103" s="67"/>
      <c r="GFS103" s="67"/>
      <c r="GFT103" s="65"/>
      <c r="GFU103" s="67"/>
      <c r="GFV103" s="67"/>
      <c r="GFW103" s="67"/>
      <c r="GFX103" s="65"/>
      <c r="GFY103" s="65"/>
      <c r="GFZ103" s="65"/>
      <c r="GGA103" s="65"/>
      <c r="GGB103" s="65"/>
      <c r="GGC103" s="65"/>
      <c r="GGD103" s="65"/>
      <c r="GGE103" s="65"/>
      <c r="GGF103" s="65"/>
      <c r="GGG103" s="65"/>
      <c r="GGH103" s="65"/>
      <c r="GGI103" s="66"/>
      <c r="GGJ103" s="67"/>
      <c r="GGK103" s="67"/>
      <c r="GGL103" s="68"/>
      <c r="GGM103" s="67"/>
      <c r="GGN103" s="67"/>
      <c r="GGO103" s="65"/>
      <c r="GGP103" s="67"/>
      <c r="GGQ103" s="67"/>
      <c r="GGR103" s="67"/>
      <c r="GGS103" s="65"/>
      <c r="GGT103" s="65"/>
      <c r="GGU103" s="65"/>
      <c r="GGV103" s="65"/>
      <c r="GGW103" s="65"/>
      <c r="GGX103" s="65"/>
      <c r="GGY103" s="65"/>
      <c r="GGZ103" s="65"/>
      <c r="GHA103" s="65"/>
      <c r="GHB103" s="65"/>
      <c r="GHC103" s="65"/>
      <c r="GHD103" s="66"/>
      <c r="GHE103" s="67"/>
      <c r="GHF103" s="67"/>
      <c r="GHG103" s="68"/>
      <c r="GHH103" s="67"/>
      <c r="GHI103" s="67"/>
      <c r="GHJ103" s="65"/>
      <c r="GHK103" s="67"/>
      <c r="GHL103" s="67"/>
      <c r="GHM103" s="67"/>
      <c r="GHN103" s="65"/>
      <c r="GHO103" s="65"/>
      <c r="GHP103" s="65"/>
      <c r="GHQ103" s="65"/>
      <c r="GHR103" s="65"/>
      <c r="GHS103" s="65"/>
      <c r="GHT103" s="65"/>
      <c r="GHU103" s="65"/>
      <c r="GHV103" s="65"/>
      <c r="GHW103" s="65"/>
      <c r="GHX103" s="65"/>
      <c r="GHY103" s="66"/>
      <c r="GHZ103" s="67"/>
      <c r="GIA103" s="67"/>
      <c r="GIB103" s="68"/>
      <c r="GIC103" s="67"/>
      <c r="GID103" s="67"/>
      <c r="GIE103" s="65"/>
      <c r="GIF103" s="67"/>
      <c r="GIG103" s="67"/>
      <c r="GIH103" s="67"/>
      <c r="GII103" s="65"/>
      <c r="GIJ103" s="65"/>
      <c r="GIK103" s="65"/>
      <c r="GIL103" s="65"/>
      <c r="GIM103" s="65"/>
      <c r="GIN103" s="65"/>
      <c r="GIO103" s="65"/>
      <c r="GIP103" s="65"/>
      <c r="GIQ103" s="65"/>
      <c r="GIR103" s="65"/>
      <c r="GIS103" s="65"/>
      <c r="GIT103" s="66"/>
      <c r="GIU103" s="67"/>
      <c r="GIV103" s="67"/>
      <c r="GIW103" s="68"/>
      <c r="GIX103" s="67"/>
      <c r="GIY103" s="67"/>
      <c r="GIZ103" s="65"/>
      <c r="GJA103" s="67"/>
      <c r="GJB103" s="67"/>
      <c r="GJC103" s="67"/>
      <c r="GJD103" s="65"/>
      <c r="GJE103" s="65"/>
      <c r="GJF103" s="65"/>
      <c r="GJG103" s="65"/>
      <c r="GJH103" s="65"/>
      <c r="GJI103" s="65"/>
      <c r="GJJ103" s="65"/>
      <c r="GJK103" s="65"/>
      <c r="GJL103" s="65"/>
      <c r="GJM103" s="65"/>
      <c r="GJN103" s="65"/>
      <c r="GJO103" s="66"/>
      <c r="GJP103" s="67"/>
      <c r="GJQ103" s="67"/>
      <c r="GJR103" s="68"/>
      <c r="GJS103" s="67"/>
      <c r="GJT103" s="67"/>
      <c r="GJU103" s="65"/>
      <c r="GJV103" s="67"/>
      <c r="GJW103" s="67"/>
      <c r="GJX103" s="67"/>
      <c r="GJY103" s="65"/>
      <c r="GJZ103" s="65"/>
      <c r="GKA103" s="65"/>
      <c r="GKB103" s="65"/>
      <c r="GKC103" s="65"/>
      <c r="GKD103" s="65"/>
      <c r="GKE103" s="65"/>
      <c r="GKF103" s="65"/>
      <c r="GKG103" s="65"/>
      <c r="GKH103" s="65"/>
      <c r="GKI103" s="65"/>
      <c r="GKJ103" s="66"/>
      <c r="GKK103" s="67"/>
      <c r="GKL103" s="67"/>
      <c r="GKM103" s="68"/>
      <c r="GKN103" s="67"/>
      <c r="GKO103" s="67"/>
      <c r="GKP103" s="65"/>
      <c r="GKQ103" s="67"/>
      <c r="GKR103" s="67"/>
      <c r="GKS103" s="67"/>
      <c r="GKT103" s="65"/>
      <c r="GKU103" s="65"/>
      <c r="GKV103" s="65"/>
      <c r="GKW103" s="65"/>
      <c r="GKX103" s="65"/>
      <c r="GKY103" s="65"/>
      <c r="GKZ103" s="65"/>
      <c r="GLA103" s="65"/>
      <c r="GLB103" s="65"/>
      <c r="GLC103" s="65"/>
      <c r="GLD103" s="65"/>
      <c r="GLE103" s="66"/>
      <c r="GLF103" s="67"/>
      <c r="GLG103" s="67"/>
      <c r="GLH103" s="68"/>
      <c r="GLI103" s="67"/>
      <c r="GLJ103" s="67"/>
      <c r="GLK103" s="65"/>
      <c r="GLL103" s="67"/>
      <c r="GLM103" s="67"/>
      <c r="GLN103" s="67"/>
      <c r="GLO103" s="65"/>
      <c r="GLP103" s="65"/>
      <c r="GLQ103" s="65"/>
      <c r="GLR103" s="65"/>
      <c r="GLS103" s="65"/>
      <c r="GLT103" s="65"/>
      <c r="GLU103" s="65"/>
      <c r="GLV103" s="65"/>
      <c r="GLW103" s="65"/>
      <c r="GLX103" s="65"/>
      <c r="GLY103" s="65"/>
      <c r="GLZ103" s="66"/>
      <c r="GMA103" s="67"/>
      <c r="GMB103" s="67"/>
      <c r="GMC103" s="68"/>
      <c r="GMD103" s="67"/>
      <c r="GME103" s="67"/>
      <c r="GMF103" s="65"/>
      <c r="GMG103" s="67"/>
      <c r="GMH103" s="67"/>
      <c r="GMI103" s="67"/>
      <c r="GMJ103" s="65"/>
      <c r="GMK103" s="65"/>
      <c r="GML103" s="65"/>
      <c r="GMM103" s="65"/>
      <c r="GMN103" s="65"/>
      <c r="GMO103" s="65"/>
      <c r="GMP103" s="65"/>
      <c r="GMQ103" s="65"/>
      <c r="GMR103" s="65"/>
      <c r="GMS103" s="65"/>
      <c r="GMT103" s="65"/>
      <c r="GMU103" s="66"/>
      <c r="GMV103" s="67"/>
      <c r="GMW103" s="67"/>
      <c r="GMX103" s="68"/>
      <c r="GMY103" s="67"/>
      <c r="GMZ103" s="67"/>
      <c r="GNA103" s="65"/>
      <c r="GNB103" s="67"/>
      <c r="GNC103" s="67"/>
      <c r="GND103" s="67"/>
      <c r="GNE103" s="65"/>
      <c r="GNF103" s="65"/>
      <c r="GNG103" s="65"/>
      <c r="GNH103" s="65"/>
      <c r="GNI103" s="65"/>
      <c r="GNJ103" s="65"/>
      <c r="GNK103" s="65"/>
      <c r="GNL103" s="65"/>
      <c r="GNM103" s="65"/>
      <c r="GNN103" s="65"/>
      <c r="GNO103" s="65"/>
      <c r="GNP103" s="66"/>
      <c r="GNQ103" s="67"/>
      <c r="GNR103" s="67"/>
      <c r="GNS103" s="68"/>
      <c r="GNT103" s="67"/>
      <c r="GNU103" s="67"/>
      <c r="GNV103" s="65"/>
      <c r="GNW103" s="67"/>
      <c r="GNX103" s="67"/>
      <c r="GNY103" s="67"/>
      <c r="GNZ103" s="65"/>
      <c r="GOA103" s="65"/>
      <c r="GOB103" s="65"/>
      <c r="GOC103" s="65"/>
      <c r="GOD103" s="65"/>
      <c r="GOE103" s="65"/>
      <c r="GOF103" s="65"/>
      <c r="GOG103" s="65"/>
      <c r="GOH103" s="65"/>
      <c r="GOI103" s="65"/>
      <c r="GOJ103" s="65"/>
      <c r="GOK103" s="66"/>
      <c r="GOL103" s="67"/>
      <c r="GOM103" s="67"/>
      <c r="GON103" s="68"/>
      <c r="GOO103" s="67"/>
      <c r="GOP103" s="67"/>
      <c r="GOQ103" s="65"/>
      <c r="GOR103" s="67"/>
      <c r="GOS103" s="67"/>
      <c r="GOT103" s="67"/>
      <c r="GOU103" s="65"/>
      <c r="GOV103" s="65"/>
      <c r="GOW103" s="65"/>
      <c r="GOX103" s="65"/>
      <c r="GOY103" s="65"/>
      <c r="GOZ103" s="65"/>
      <c r="GPA103" s="65"/>
      <c r="GPB103" s="65"/>
      <c r="GPC103" s="65"/>
      <c r="GPD103" s="65"/>
      <c r="GPE103" s="65"/>
      <c r="GPF103" s="66"/>
      <c r="GPG103" s="67"/>
      <c r="GPH103" s="67"/>
      <c r="GPI103" s="68"/>
      <c r="GPJ103" s="67"/>
      <c r="GPK103" s="67"/>
      <c r="GPL103" s="65"/>
      <c r="GPM103" s="67"/>
      <c r="GPN103" s="67"/>
      <c r="GPO103" s="67"/>
      <c r="GPP103" s="65"/>
      <c r="GPQ103" s="65"/>
      <c r="GPR103" s="65"/>
      <c r="GPS103" s="65"/>
      <c r="GPT103" s="65"/>
      <c r="GPU103" s="65"/>
      <c r="GPV103" s="65"/>
      <c r="GPW103" s="65"/>
      <c r="GPX103" s="65"/>
      <c r="GPY103" s="65"/>
      <c r="GPZ103" s="65"/>
      <c r="GQA103" s="66"/>
      <c r="GQB103" s="67"/>
      <c r="GQC103" s="67"/>
      <c r="GQD103" s="68"/>
      <c r="GQE103" s="67"/>
      <c r="GQF103" s="67"/>
      <c r="GQG103" s="65"/>
      <c r="GQH103" s="67"/>
      <c r="GQI103" s="67"/>
      <c r="GQJ103" s="67"/>
      <c r="GQK103" s="65"/>
      <c r="GQL103" s="65"/>
      <c r="GQM103" s="65"/>
      <c r="GQN103" s="65"/>
      <c r="GQO103" s="65"/>
      <c r="GQP103" s="65"/>
      <c r="GQQ103" s="65"/>
      <c r="GQR103" s="65"/>
      <c r="GQS103" s="65"/>
      <c r="GQT103" s="65"/>
      <c r="GQU103" s="65"/>
      <c r="GQV103" s="66"/>
      <c r="GQW103" s="67"/>
      <c r="GQX103" s="67"/>
      <c r="GQY103" s="68"/>
      <c r="GQZ103" s="67"/>
      <c r="GRA103" s="67"/>
      <c r="GRB103" s="65"/>
      <c r="GRC103" s="67"/>
      <c r="GRD103" s="67"/>
      <c r="GRE103" s="67"/>
      <c r="GRF103" s="65"/>
      <c r="GRG103" s="65"/>
      <c r="GRH103" s="65"/>
      <c r="GRI103" s="65"/>
      <c r="GRJ103" s="65"/>
      <c r="GRK103" s="65"/>
      <c r="GRL103" s="65"/>
      <c r="GRM103" s="65"/>
      <c r="GRN103" s="65"/>
      <c r="GRO103" s="65"/>
      <c r="GRP103" s="65"/>
      <c r="GRQ103" s="66"/>
      <c r="GRR103" s="67"/>
      <c r="GRS103" s="67"/>
      <c r="GRT103" s="68"/>
      <c r="GRU103" s="67"/>
      <c r="GRV103" s="67"/>
      <c r="GRW103" s="65"/>
      <c r="GRX103" s="67"/>
      <c r="GRY103" s="67"/>
      <c r="GRZ103" s="67"/>
      <c r="GSA103" s="65"/>
      <c r="GSB103" s="65"/>
      <c r="GSC103" s="65"/>
      <c r="GSD103" s="65"/>
      <c r="GSE103" s="65"/>
      <c r="GSF103" s="65"/>
      <c r="GSG103" s="65"/>
      <c r="GSH103" s="65"/>
      <c r="GSI103" s="65"/>
      <c r="GSJ103" s="65"/>
      <c r="GSK103" s="65"/>
      <c r="GSL103" s="66"/>
      <c r="GSM103" s="67"/>
      <c r="GSN103" s="67"/>
      <c r="GSO103" s="68"/>
      <c r="GSP103" s="67"/>
      <c r="GSQ103" s="67"/>
      <c r="GSR103" s="65"/>
      <c r="GSS103" s="67"/>
      <c r="GST103" s="67"/>
      <c r="GSU103" s="67"/>
      <c r="GSV103" s="65"/>
      <c r="GSW103" s="65"/>
      <c r="GSX103" s="65"/>
      <c r="GSY103" s="65"/>
      <c r="GSZ103" s="65"/>
      <c r="GTA103" s="65"/>
      <c r="GTB103" s="65"/>
      <c r="GTC103" s="65"/>
      <c r="GTD103" s="65"/>
      <c r="GTE103" s="65"/>
      <c r="GTF103" s="65"/>
      <c r="GTG103" s="66"/>
      <c r="GTH103" s="67"/>
      <c r="GTI103" s="67"/>
      <c r="GTJ103" s="68"/>
      <c r="GTK103" s="67"/>
      <c r="GTL103" s="67"/>
      <c r="GTM103" s="65"/>
      <c r="GTN103" s="67"/>
      <c r="GTO103" s="67"/>
      <c r="GTP103" s="67"/>
      <c r="GTQ103" s="65"/>
      <c r="GTR103" s="65"/>
      <c r="GTS103" s="65"/>
      <c r="GTT103" s="65"/>
      <c r="GTU103" s="65"/>
      <c r="GTV103" s="65"/>
      <c r="GTW103" s="65"/>
      <c r="GTX103" s="65"/>
      <c r="GTY103" s="65"/>
      <c r="GTZ103" s="65"/>
      <c r="GUA103" s="65"/>
      <c r="GUB103" s="66"/>
      <c r="GUC103" s="67"/>
      <c r="GUD103" s="67"/>
      <c r="GUE103" s="68"/>
      <c r="GUF103" s="67"/>
      <c r="GUG103" s="67"/>
      <c r="GUH103" s="65"/>
      <c r="GUI103" s="67"/>
      <c r="GUJ103" s="67"/>
      <c r="GUK103" s="67"/>
      <c r="GUL103" s="65"/>
      <c r="GUM103" s="65"/>
      <c r="GUN103" s="65"/>
      <c r="GUO103" s="65"/>
      <c r="GUP103" s="65"/>
      <c r="GUQ103" s="65"/>
      <c r="GUR103" s="65"/>
      <c r="GUS103" s="65"/>
      <c r="GUT103" s="65"/>
      <c r="GUU103" s="65"/>
      <c r="GUV103" s="65"/>
      <c r="GUW103" s="66"/>
      <c r="GUX103" s="67"/>
      <c r="GUY103" s="67"/>
      <c r="GUZ103" s="68"/>
      <c r="GVA103" s="67"/>
      <c r="GVB103" s="67"/>
      <c r="GVC103" s="65"/>
      <c r="GVD103" s="67"/>
      <c r="GVE103" s="67"/>
      <c r="GVF103" s="67"/>
      <c r="GVG103" s="65"/>
      <c r="GVH103" s="65"/>
      <c r="GVI103" s="65"/>
      <c r="GVJ103" s="65"/>
      <c r="GVK103" s="65"/>
      <c r="GVL103" s="65"/>
      <c r="GVM103" s="65"/>
      <c r="GVN103" s="65"/>
      <c r="GVO103" s="65"/>
      <c r="GVP103" s="65"/>
      <c r="GVQ103" s="65"/>
      <c r="GVR103" s="66"/>
      <c r="GVS103" s="67"/>
      <c r="GVT103" s="67"/>
      <c r="GVU103" s="68"/>
      <c r="GVV103" s="67"/>
      <c r="GVW103" s="67"/>
      <c r="GVX103" s="65"/>
      <c r="GVY103" s="67"/>
      <c r="GVZ103" s="67"/>
      <c r="GWA103" s="67"/>
      <c r="GWB103" s="65"/>
      <c r="GWC103" s="65"/>
      <c r="GWD103" s="65"/>
      <c r="GWE103" s="65"/>
      <c r="GWF103" s="65"/>
      <c r="GWG103" s="65"/>
      <c r="GWH103" s="65"/>
      <c r="GWI103" s="65"/>
      <c r="GWJ103" s="65"/>
      <c r="GWK103" s="65"/>
      <c r="GWL103" s="65"/>
      <c r="GWM103" s="66"/>
      <c r="GWN103" s="67"/>
      <c r="GWO103" s="67"/>
      <c r="GWP103" s="68"/>
      <c r="GWQ103" s="67"/>
      <c r="GWR103" s="67"/>
      <c r="GWS103" s="65"/>
      <c r="GWT103" s="67"/>
      <c r="GWU103" s="67"/>
      <c r="GWV103" s="67"/>
      <c r="GWW103" s="65"/>
      <c r="GWX103" s="65"/>
      <c r="GWY103" s="65"/>
      <c r="GWZ103" s="65"/>
      <c r="GXA103" s="65"/>
      <c r="GXB103" s="65"/>
      <c r="GXC103" s="65"/>
      <c r="GXD103" s="65"/>
      <c r="GXE103" s="65"/>
      <c r="GXF103" s="65"/>
      <c r="GXG103" s="65"/>
      <c r="GXH103" s="66"/>
      <c r="GXI103" s="67"/>
      <c r="GXJ103" s="67"/>
      <c r="GXK103" s="68"/>
      <c r="GXL103" s="67"/>
      <c r="GXM103" s="67"/>
      <c r="GXN103" s="65"/>
      <c r="GXO103" s="67"/>
      <c r="GXP103" s="67"/>
      <c r="GXQ103" s="67"/>
      <c r="GXR103" s="65"/>
      <c r="GXS103" s="65"/>
      <c r="GXT103" s="65"/>
      <c r="GXU103" s="65"/>
      <c r="GXV103" s="65"/>
      <c r="GXW103" s="65"/>
      <c r="GXX103" s="65"/>
      <c r="GXY103" s="65"/>
      <c r="GXZ103" s="65"/>
      <c r="GYA103" s="65"/>
      <c r="GYB103" s="65"/>
      <c r="GYC103" s="66"/>
      <c r="GYD103" s="67"/>
      <c r="GYE103" s="67"/>
      <c r="GYF103" s="68"/>
      <c r="GYG103" s="67"/>
      <c r="GYH103" s="67"/>
      <c r="GYI103" s="65"/>
      <c r="GYJ103" s="67"/>
      <c r="GYK103" s="67"/>
      <c r="GYL103" s="67"/>
      <c r="GYM103" s="65"/>
      <c r="GYN103" s="65"/>
      <c r="GYO103" s="65"/>
      <c r="GYP103" s="65"/>
      <c r="GYQ103" s="65"/>
      <c r="GYR103" s="65"/>
      <c r="GYS103" s="65"/>
      <c r="GYT103" s="65"/>
      <c r="GYU103" s="65"/>
      <c r="GYV103" s="65"/>
      <c r="GYW103" s="65"/>
      <c r="GYX103" s="66"/>
      <c r="GYY103" s="67"/>
      <c r="GYZ103" s="67"/>
      <c r="GZA103" s="68"/>
      <c r="GZB103" s="67"/>
      <c r="GZC103" s="67"/>
      <c r="GZD103" s="65"/>
      <c r="GZE103" s="67"/>
      <c r="GZF103" s="67"/>
      <c r="GZG103" s="67"/>
      <c r="GZH103" s="65"/>
      <c r="GZI103" s="65"/>
      <c r="GZJ103" s="65"/>
      <c r="GZK103" s="65"/>
      <c r="GZL103" s="65"/>
      <c r="GZM103" s="65"/>
      <c r="GZN103" s="65"/>
      <c r="GZO103" s="65"/>
      <c r="GZP103" s="65"/>
      <c r="GZQ103" s="65"/>
      <c r="GZR103" s="65"/>
      <c r="GZS103" s="66"/>
      <c r="GZT103" s="67"/>
      <c r="GZU103" s="67"/>
      <c r="GZV103" s="68"/>
      <c r="GZW103" s="67"/>
      <c r="GZX103" s="67"/>
      <c r="GZY103" s="65"/>
      <c r="GZZ103" s="67"/>
      <c r="HAA103" s="67"/>
      <c r="HAB103" s="67"/>
      <c r="HAC103" s="65"/>
      <c r="HAD103" s="65"/>
      <c r="HAE103" s="65"/>
      <c r="HAF103" s="65"/>
      <c r="HAG103" s="65"/>
      <c r="HAH103" s="65"/>
      <c r="HAI103" s="65"/>
      <c r="HAJ103" s="65"/>
      <c r="HAK103" s="65"/>
      <c r="HAL103" s="65"/>
      <c r="HAM103" s="65"/>
      <c r="HAN103" s="66"/>
      <c r="HAO103" s="67"/>
      <c r="HAP103" s="67"/>
      <c r="HAQ103" s="68"/>
      <c r="HAR103" s="67"/>
      <c r="HAS103" s="67"/>
      <c r="HAT103" s="65"/>
      <c r="HAU103" s="67"/>
      <c r="HAV103" s="67"/>
      <c r="HAW103" s="67"/>
      <c r="HAX103" s="65"/>
      <c r="HAY103" s="65"/>
      <c r="HAZ103" s="65"/>
      <c r="HBA103" s="65"/>
      <c r="HBB103" s="65"/>
      <c r="HBC103" s="65"/>
      <c r="HBD103" s="65"/>
      <c r="HBE103" s="65"/>
      <c r="HBF103" s="65"/>
      <c r="HBG103" s="65"/>
      <c r="HBH103" s="65"/>
      <c r="HBI103" s="66"/>
      <c r="HBJ103" s="67"/>
      <c r="HBK103" s="67"/>
      <c r="HBL103" s="68"/>
      <c r="HBM103" s="67"/>
      <c r="HBN103" s="67"/>
      <c r="HBO103" s="65"/>
      <c r="HBP103" s="67"/>
      <c r="HBQ103" s="67"/>
      <c r="HBR103" s="67"/>
      <c r="HBS103" s="65"/>
      <c r="HBT103" s="65"/>
      <c r="HBU103" s="65"/>
      <c r="HBV103" s="65"/>
      <c r="HBW103" s="65"/>
      <c r="HBX103" s="65"/>
      <c r="HBY103" s="65"/>
      <c r="HBZ103" s="65"/>
      <c r="HCA103" s="65"/>
      <c r="HCB103" s="65"/>
      <c r="HCC103" s="65"/>
      <c r="HCD103" s="66"/>
      <c r="HCE103" s="67"/>
      <c r="HCF103" s="67"/>
      <c r="HCG103" s="68"/>
      <c r="HCH103" s="67"/>
      <c r="HCI103" s="67"/>
      <c r="HCJ103" s="65"/>
      <c r="HCK103" s="67"/>
      <c r="HCL103" s="67"/>
      <c r="HCM103" s="67"/>
      <c r="HCN103" s="65"/>
      <c r="HCO103" s="65"/>
      <c r="HCP103" s="65"/>
      <c r="HCQ103" s="65"/>
      <c r="HCR103" s="65"/>
      <c r="HCS103" s="65"/>
      <c r="HCT103" s="65"/>
      <c r="HCU103" s="65"/>
      <c r="HCV103" s="65"/>
      <c r="HCW103" s="65"/>
      <c r="HCX103" s="65"/>
      <c r="HCY103" s="66"/>
      <c r="HCZ103" s="67"/>
      <c r="HDA103" s="67"/>
      <c r="HDB103" s="68"/>
      <c r="HDC103" s="67"/>
      <c r="HDD103" s="67"/>
      <c r="HDE103" s="65"/>
      <c r="HDF103" s="67"/>
      <c r="HDG103" s="67"/>
      <c r="HDH103" s="67"/>
      <c r="HDI103" s="65"/>
      <c r="HDJ103" s="65"/>
      <c r="HDK103" s="65"/>
      <c r="HDL103" s="65"/>
      <c r="HDM103" s="65"/>
      <c r="HDN103" s="65"/>
      <c r="HDO103" s="65"/>
      <c r="HDP103" s="65"/>
      <c r="HDQ103" s="65"/>
      <c r="HDR103" s="65"/>
      <c r="HDS103" s="65"/>
      <c r="HDT103" s="66"/>
      <c r="HDU103" s="67"/>
      <c r="HDV103" s="67"/>
      <c r="HDW103" s="68"/>
      <c r="HDX103" s="67"/>
      <c r="HDY103" s="67"/>
      <c r="HDZ103" s="65"/>
      <c r="HEA103" s="67"/>
      <c r="HEB103" s="67"/>
      <c r="HEC103" s="67"/>
      <c r="HED103" s="65"/>
      <c r="HEE103" s="65"/>
      <c r="HEF103" s="65"/>
      <c r="HEG103" s="65"/>
      <c r="HEH103" s="65"/>
      <c r="HEI103" s="65"/>
      <c r="HEJ103" s="65"/>
      <c r="HEK103" s="65"/>
      <c r="HEL103" s="65"/>
      <c r="HEM103" s="65"/>
      <c r="HEN103" s="65"/>
      <c r="HEO103" s="66"/>
      <c r="HEP103" s="67"/>
      <c r="HEQ103" s="67"/>
      <c r="HER103" s="68"/>
      <c r="HES103" s="67"/>
      <c r="HET103" s="67"/>
      <c r="HEU103" s="65"/>
      <c r="HEV103" s="67"/>
      <c r="HEW103" s="67"/>
      <c r="HEX103" s="67"/>
      <c r="HEY103" s="65"/>
      <c r="HEZ103" s="65"/>
      <c r="HFA103" s="65"/>
      <c r="HFB103" s="65"/>
      <c r="HFC103" s="65"/>
      <c r="HFD103" s="65"/>
      <c r="HFE103" s="65"/>
      <c r="HFF103" s="65"/>
      <c r="HFG103" s="65"/>
      <c r="HFH103" s="65"/>
      <c r="HFI103" s="65"/>
      <c r="HFJ103" s="66"/>
      <c r="HFK103" s="67"/>
      <c r="HFL103" s="67"/>
      <c r="HFM103" s="68"/>
      <c r="HFN103" s="67"/>
      <c r="HFO103" s="67"/>
      <c r="HFP103" s="65"/>
      <c r="HFQ103" s="67"/>
      <c r="HFR103" s="67"/>
      <c r="HFS103" s="67"/>
      <c r="HFT103" s="65"/>
      <c r="HFU103" s="65"/>
      <c r="HFV103" s="65"/>
      <c r="HFW103" s="65"/>
      <c r="HFX103" s="65"/>
      <c r="HFY103" s="65"/>
      <c r="HFZ103" s="65"/>
      <c r="HGA103" s="65"/>
      <c r="HGB103" s="65"/>
      <c r="HGC103" s="65"/>
      <c r="HGD103" s="65"/>
      <c r="HGE103" s="66"/>
      <c r="HGF103" s="67"/>
      <c r="HGG103" s="67"/>
      <c r="HGH103" s="68"/>
      <c r="HGI103" s="67"/>
      <c r="HGJ103" s="67"/>
      <c r="HGK103" s="65"/>
      <c r="HGL103" s="67"/>
      <c r="HGM103" s="67"/>
      <c r="HGN103" s="67"/>
      <c r="HGO103" s="65"/>
      <c r="HGP103" s="65"/>
      <c r="HGQ103" s="65"/>
      <c r="HGR103" s="65"/>
      <c r="HGS103" s="65"/>
      <c r="HGT103" s="65"/>
      <c r="HGU103" s="65"/>
      <c r="HGV103" s="65"/>
      <c r="HGW103" s="65"/>
      <c r="HGX103" s="65"/>
      <c r="HGY103" s="65"/>
      <c r="HGZ103" s="66"/>
      <c r="HHA103" s="67"/>
      <c r="HHB103" s="67"/>
      <c r="HHC103" s="68"/>
      <c r="HHD103" s="67"/>
      <c r="HHE103" s="67"/>
      <c r="HHF103" s="65"/>
      <c r="HHG103" s="67"/>
      <c r="HHH103" s="67"/>
      <c r="HHI103" s="67"/>
      <c r="HHJ103" s="65"/>
      <c r="HHK103" s="65"/>
      <c r="HHL103" s="65"/>
      <c r="HHM103" s="65"/>
      <c r="HHN103" s="65"/>
      <c r="HHO103" s="65"/>
      <c r="HHP103" s="65"/>
      <c r="HHQ103" s="65"/>
      <c r="HHR103" s="65"/>
      <c r="HHS103" s="65"/>
      <c r="HHT103" s="65"/>
      <c r="HHU103" s="66"/>
      <c r="HHV103" s="67"/>
      <c r="HHW103" s="67"/>
      <c r="HHX103" s="68"/>
      <c r="HHY103" s="67"/>
      <c r="HHZ103" s="67"/>
      <c r="HIA103" s="65"/>
      <c r="HIB103" s="67"/>
      <c r="HIC103" s="67"/>
      <c r="HID103" s="67"/>
      <c r="HIE103" s="65"/>
      <c r="HIF103" s="65"/>
      <c r="HIG103" s="65"/>
      <c r="HIH103" s="65"/>
      <c r="HII103" s="65"/>
      <c r="HIJ103" s="65"/>
      <c r="HIK103" s="65"/>
      <c r="HIL103" s="65"/>
      <c r="HIM103" s="65"/>
      <c r="HIN103" s="65"/>
      <c r="HIO103" s="65"/>
      <c r="HIP103" s="66"/>
      <c r="HIQ103" s="67"/>
      <c r="HIR103" s="67"/>
      <c r="HIS103" s="68"/>
      <c r="HIT103" s="67"/>
      <c r="HIU103" s="67"/>
      <c r="HIV103" s="65"/>
      <c r="HIW103" s="67"/>
      <c r="HIX103" s="67"/>
      <c r="HIY103" s="67"/>
      <c r="HIZ103" s="65"/>
      <c r="HJA103" s="65"/>
      <c r="HJB103" s="65"/>
      <c r="HJC103" s="65"/>
      <c r="HJD103" s="65"/>
      <c r="HJE103" s="65"/>
      <c r="HJF103" s="65"/>
      <c r="HJG103" s="65"/>
      <c r="HJH103" s="65"/>
      <c r="HJI103" s="65"/>
      <c r="HJJ103" s="65"/>
      <c r="HJK103" s="66"/>
      <c r="HJL103" s="67"/>
      <c r="HJM103" s="67"/>
      <c r="HJN103" s="68"/>
      <c r="HJO103" s="67"/>
      <c r="HJP103" s="67"/>
      <c r="HJQ103" s="65"/>
      <c r="HJR103" s="67"/>
      <c r="HJS103" s="67"/>
      <c r="HJT103" s="67"/>
      <c r="HJU103" s="65"/>
      <c r="HJV103" s="65"/>
      <c r="HJW103" s="65"/>
      <c r="HJX103" s="65"/>
      <c r="HJY103" s="65"/>
      <c r="HJZ103" s="65"/>
      <c r="HKA103" s="65"/>
      <c r="HKB103" s="65"/>
      <c r="HKC103" s="65"/>
      <c r="HKD103" s="65"/>
      <c r="HKE103" s="65"/>
      <c r="HKF103" s="66"/>
      <c r="HKG103" s="67"/>
      <c r="HKH103" s="67"/>
      <c r="HKI103" s="68"/>
      <c r="HKJ103" s="67"/>
      <c r="HKK103" s="67"/>
      <c r="HKL103" s="65"/>
      <c r="HKM103" s="67"/>
      <c r="HKN103" s="67"/>
      <c r="HKO103" s="67"/>
      <c r="HKP103" s="65"/>
      <c r="HKQ103" s="65"/>
      <c r="HKR103" s="65"/>
      <c r="HKS103" s="65"/>
      <c r="HKT103" s="65"/>
      <c r="HKU103" s="65"/>
      <c r="HKV103" s="65"/>
      <c r="HKW103" s="65"/>
      <c r="HKX103" s="65"/>
      <c r="HKY103" s="65"/>
      <c r="HKZ103" s="65"/>
      <c r="HLA103" s="66"/>
      <c r="HLB103" s="67"/>
      <c r="HLC103" s="67"/>
      <c r="HLD103" s="68"/>
      <c r="HLE103" s="67"/>
      <c r="HLF103" s="67"/>
      <c r="HLG103" s="65"/>
      <c r="HLH103" s="67"/>
      <c r="HLI103" s="67"/>
      <c r="HLJ103" s="67"/>
      <c r="HLK103" s="65"/>
      <c r="HLL103" s="65"/>
      <c r="HLM103" s="65"/>
      <c r="HLN103" s="65"/>
      <c r="HLO103" s="65"/>
      <c r="HLP103" s="65"/>
      <c r="HLQ103" s="65"/>
      <c r="HLR103" s="65"/>
      <c r="HLS103" s="65"/>
      <c r="HLT103" s="65"/>
      <c r="HLU103" s="65"/>
      <c r="HLV103" s="66"/>
      <c r="HLW103" s="67"/>
      <c r="HLX103" s="67"/>
      <c r="HLY103" s="68"/>
      <c r="HLZ103" s="67"/>
      <c r="HMA103" s="67"/>
      <c r="HMB103" s="65"/>
      <c r="HMC103" s="67"/>
      <c r="HMD103" s="67"/>
      <c r="HME103" s="67"/>
      <c r="HMF103" s="65"/>
      <c r="HMG103" s="65"/>
      <c r="HMH103" s="65"/>
      <c r="HMI103" s="65"/>
      <c r="HMJ103" s="65"/>
      <c r="HMK103" s="65"/>
      <c r="HML103" s="65"/>
      <c r="HMM103" s="65"/>
      <c r="HMN103" s="65"/>
      <c r="HMO103" s="65"/>
      <c r="HMP103" s="65"/>
      <c r="HMQ103" s="66"/>
      <c r="HMR103" s="67"/>
      <c r="HMS103" s="67"/>
      <c r="HMT103" s="68"/>
      <c r="HMU103" s="67"/>
      <c r="HMV103" s="67"/>
      <c r="HMW103" s="65"/>
      <c r="HMX103" s="67"/>
      <c r="HMY103" s="67"/>
      <c r="HMZ103" s="67"/>
      <c r="HNA103" s="65"/>
      <c r="HNB103" s="65"/>
      <c r="HNC103" s="65"/>
      <c r="HND103" s="65"/>
      <c r="HNE103" s="65"/>
      <c r="HNF103" s="65"/>
      <c r="HNG103" s="65"/>
      <c r="HNH103" s="65"/>
      <c r="HNI103" s="65"/>
      <c r="HNJ103" s="65"/>
      <c r="HNK103" s="65"/>
      <c r="HNL103" s="66"/>
      <c r="HNM103" s="67"/>
      <c r="HNN103" s="67"/>
      <c r="HNO103" s="68"/>
      <c r="HNP103" s="67"/>
      <c r="HNQ103" s="67"/>
      <c r="HNR103" s="65"/>
      <c r="HNS103" s="67"/>
      <c r="HNT103" s="67"/>
      <c r="HNU103" s="67"/>
      <c r="HNV103" s="65"/>
      <c r="HNW103" s="65"/>
      <c r="HNX103" s="65"/>
      <c r="HNY103" s="65"/>
      <c r="HNZ103" s="65"/>
      <c r="HOA103" s="65"/>
      <c r="HOB103" s="65"/>
      <c r="HOC103" s="65"/>
      <c r="HOD103" s="65"/>
      <c r="HOE103" s="65"/>
      <c r="HOF103" s="65"/>
      <c r="HOG103" s="66"/>
      <c r="HOH103" s="67"/>
      <c r="HOI103" s="67"/>
      <c r="HOJ103" s="68"/>
      <c r="HOK103" s="67"/>
      <c r="HOL103" s="67"/>
      <c r="HOM103" s="65"/>
      <c r="HON103" s="67"/>
      <c r="HOO103" s="67"/>
      <c r="HOP103" s="67"/>
      <c r="HOQ103" s="65"/>
      <c r="HOR103" s="65"/>
      <c r="HOS103" s="65"/>
      <c r="HOT103" s="65"/>
      <c r="HOU103" s="65"/>
      <c r="HOV103" s="65"/>
      <c r="HOW103" s="65"/>
      <c r="HOX103" s="65"/>
      <c r="HOY103" s="65"/>
      <c r="HOZ103" s="65"/>
      <c r="HPA103" s="65"/>
      <c r="HPB103" s="66"/>
      <c r="HPC103" s="67"/>
      <c r="HPD103" s="67"/>
      <c r="HPE103" s="68"/>
      <c r="HPF103" s="67"/>
      <c r="HPG103" s="67"/>
      <c r="HPH103" s="65"/>
      <c r="HPI103" s="67"/>
      <c r="HPJ103" s="67"/>
      <c r="HPK103" s="67"/>
      <c r="HPL103" s="65"/>
      <c r="HPM103" s="65"/>
      <c r="HPN103" s="65"/>
      <c r="HPO103" s="65"/>
      <c r="HPP103" s="65"/>
      <c r="HPQ103" s="65"/>
      <c r="HPR103" s="65"/>
      <c r="HPS103" s="65"/>
      <c r="HPT103" s="65"/>
      <c r="HPU103" s="65"/>
      <c r="HPV103" s="65"/>
      <c r="HPW103" s="66"/>
      <c r="HPX103" s="67"/>
      <c r="HPY103" s="67"/>
      <c r="HPZ103" s="68"/>
      <c r="HQA103" s="67"/>
      <c r="HQB103" s="67"/>
      <c r="HQC103" s="65"/>
      <c r="HQD103" s="67"/>
      <c r="HQE103" s="67"/>
      <c r="HQF103" s="67"/>
      <c r="HQG103" s="65"/>
      <c r="HQH103" s="65"/>
      <c r="HQI103" s="65"/>
      <c r="HQJ103" s="65"/>
      <c r="HQK103" s="65"/>
      <c r="HQL103" s="65"/>
      <c r="HQM103" s="65"/>
      <c r="HQN103" s="65"/>
      <c r="HQO103" s="65"/>
      <c r="HQP103" s="65"/>
      <c r="HQQ103" s="65"/>
      <c r="HQR103" s="66"/>
      <c r="HQS103" s="67"/>
      <c r="HQT103" s="67"/>
      <c r="HQU103" s="68"/>
      <c r="HQV103" s="67"/>
      <c r="HQW103" s="67"/>
      <c r="HQX103" s="65"/>
      <c r="HQY103" s="67"/>
      <c r="HQZ103" s="67"/>
      <c r="HRA103" s="67"/>
      <c r="HRB103" s="65"/>
      <c r="HRC103" s="65"/>
      <c r="HRD103" s="65"/>
      <c r="HRE103" s="65"/>
      <c r="HRF103" s="65"/>
      <c r="HRG103" s="65"/>
      <c r="HRH103" s="65"/>
      <c r="HRI103" s="65"/>
      <c r="HRJ103" s="65"/>
      <c r="HRK103" s="65"/>
      <c r="HRL103" s="65"/>
      <c r="HRM103" s="66"/>
      <c r="HRN103" s="67"/>
      <c r="HRO103" s="67"/>
      <c r="HRP103" s="68"/>
      <c r="HRQ103" s="67"/>
      <c r="HRR103" s="67"/>
      <c r="HRS103" s="65"/>
      <c r="HRT103" s="67"/>
      <c r="HRU103" s="67"/>
      <c r="HRV103" s="67"/>
      <c r="HRW103" s="65"/>
      <c r="HRX103" s="65"/>
      <c r="HRY103" s="65"/>
      <c r="HRZ103" s="65"/>
      <c r="HSA103" s="65"/>
      <c r="HSB103" s="65"/>
      <c r="HSC103" s="65"/>
      <c r="HSD103" s="65"/>
      <c r="HSE103" s="65"/>
      <c r="HSF103" s="65"/>
      <c r="HSG103" s="65"/>
      <c r="HSH103" s="66"/>
      <c r="HSI103" s="67"/>
      <c r="HSJ103" s="67"/>
      <c r="HSK103" s="68"/>
      <c r="HSL103" s="67"/>
      <c r="HSM103" s="67"/>
      <c r="HSN103" s="65"/>
      <c r="HSO103" s="67"/>
      <c r="HSP103" s="67"/>
      <c r="HSQ103" s="67"/>
      <c r="HSR103" s="65"/>
      <c r="HSS103" s="65"/>
      <c r="HST103" s="65"/>
      <c r="HSU103" s="65"/>
      <c r="HSV103" s="65"/>
      <c r="HSW103" s="65"/>
      <c r="HSX103" s="65"/>
      <c r="HSY103" s="65"/>
      <c r="HSZ103" s="65"/>
      <c r="HTA103" s="65"/>
      <c r="HTB103" s="65"/>
      <c r="HTC103" s="66"/>
      <c r="HTD103" s="67"/>
      <c r="HTE103" s="67"/>
      <c r="HTF103" s="68"/>
      <c r="HTG103" s="67"/>
      <c r="HTH103" s="67"/>
      <c r="HTI103" s="65"/>
      <c r="HTJ103" s="67"/>
      <c r="HTK103" s="67"/>
      <c r="HTL103" s="67"/>
      <c r="HTM103" s="65"/>
      <c r="HTN103" s="65"/>
      <c r="HTO103" s="65"/>
      <c r="HTP103" s="65"/>
      <c r="HTQ103" s="65"/>
      <c r="HTR103" s="65"/>
      <c r="HTS103" s="65"/>
      <c r="HTT103" s="65"/>
      <c r="HTU103" s="65"/>
      <c r="HTV103" s="65"/>
      <c r="HTW103" s="65"/>
      <c r="HTX103" s="66"/>
      <c r="HTY103" s="67"/>
      <c r="HTZ103" s="67"/>
      <c r="HUA103" s="68"/>
      <c r="HUB103" s="67"/>
      <c r="HUC103" s="67"/>
      <c r="HUD103" s="65"/>
      <c r="HUE103" s="67"/>
      <c r="HUF103" s="67"/>
      <c r="HUG103" s="67"/>
      <c r="HUH103" s="65"/>
      <c r="HUI103" s="65"/>
      <c r="HUJ103" s="65"/>
      <c r="HUK103" s="65"/>
      <c r="HUL103" s="65"/>
      <c r="HUM103" s="65"/>
      <c r="HUN103" s="65"/>
      <c r="HUO103" s="65"/>
      <c r="HUP103" s="65"/>
      <c r="HUQ103" s="65"/>
      <c r="HUR103" s="65"/>
      <c r="HUS103" s="66"/>
      <c r="HUT103" s="67"/>
      <c r="HUU103" s="67"/>
      <c r="HUV103" s="68"/>
      <c r="HUW103" s="67"/>
      <c r="HUX103" s="67"/>
      <c r="HUY103" s="65"/>
      <c r="HUZ103" s="67"/>
      <c r="HVA103" s="67"/>
      <c r="HVB103" s="67"/>
      <c r="HVC103" s="65"/>
      <c r="HVD103" s="65"/>
      <c r="HVE103" s="65"/>
      <c r="HVF103" s="65"/>
      <c r="HVG103" s="65"/>
      <c r="HVH103" s="65"/>
      <c r="HVI103" s="65"/>
      <c r="HVJ103" s="65"/>
      <c r="HVK103" s="65"/>
      <c r="HVL103" s="65"/>
      <c r="HVM103" s="65"/>
      <c r="HVN103" s="66"/>
      <c r="HVO103" s="67"/>
      <c r="HVP103" s="67"/>
      <c r="HVQ103" s="68"/>
      <c r="HVR103" s="67"/>
      <c r="HVS103" s="67"/>
      <c r="HVT103" s="65"/>
      <c r="HVU103" s="67"/>
      <c r="HVV103" s="67"/>
      <c r="HVW103" s="67"/>
      <c r="HVX103" s="65"/>
      <c r="HVY103" s="65"/>
      <c r="HVZ103" s="65"/>
      <c r="HWA103" s="65"/>
      <c r="HWB103" s="65"/>
      <c r="HWC103" s="65"/>
      <c r="HWD103" s="65"/>
      <c r="HWE103" s="65"/>
      <c r="HWF103" s="65"/>
      <c r="HWG103" s="65"/>
      <c r="HWH103" s="65"/>
      <c r="HWI103" s="66"/>
      <c r="HWJ103" s="67"/>
      <c r="HWK103" s="67"/>
      <c r="HWL103" s="68"/>
      <c r="HWM103" s="67"/>
      <c r="HWN103" s="67"/>
      <c r="HWO103" s="65"/>
      <c r="HWP103" s="67"/>
      <c r="HWQ103" s="67"/>
      <c r="HWR103" s="67"/>
      <c r="HWS103" s="65"/>
      <c r="HWT103" s="65"/>
      <c r="HWU103" s="65"/>
      <c r="HWV103" s="65"/>
      <c r="HWW103" s="65"/>
      <c r="HWX103" s="65"/>
      <c r="HWY103" s="65"/>
      <c r="HWZ103" s="65"/>
      <c r="HXA103" s="65"/>
      <c r="HXB103" s="65"/>
      <c r="HXC103" s="65"/>
      <c r="HXD103" s="66"/>
      <c r="HXE103" s="67"/>
      <c r="HXF103" s="67"/>
      <c r="HXG103" s="68"/>
      <c r="HXH103" s="67"/>
      <c r="HXI103" s="67"/>
      <c r="HXJ103" s="65"/>
      <c r="HXK103" s="67"/>
      <c r="HXL103" s="67"/>
      <c r="HXM103" s="67"/>
      <c r="HXN103" s="65"/>
      <c r="HXO103" s="65"/>
      <c r="HXP103" s="65"/>
      <c r="HXQ103" s="65"/>
      <c r="HXR103" s="65"/>
      <c r="HXS103" s="65"/>
      <c r="HXT103" s="65"/>
      <c r="HXU103" s="65"/>
      <c r="HXV103" s="65"/>
      <c r="HXW103" s="65"/>
      <c r="HXX103" s="65"/>
      <c r="HXY103" s="66"/>
      <c r="HXZ103" s="67"/>
      <c r="HYA103" s="67"/>
      <c r="HYB103" s="68"/>
      <c r="HYC103" s="67"/>
      <c r="HYD103" s="67"/>
      <c r="HYE103" s="65"/>
      <c r="HYF103" s="67"/>
      <c r="HYG103" s="67"/>
      <c r="HYH103" s="67"/>
      <c r="HYI103" s="65"/>
      <c r="HYJ103" s="65"/>
      <c r="HYK103" s="65"/>
      <c r="HYL103" s="65"/>
      <c r="HYM103" s="65"/>
      <c r="HYN103" s="65"/>
      <c r="HYO103" s="65"/>
      <c r="HYP103" s="65"/>
      <c r="HYQ103" s="65"/>
      <c r="HYR103" s="65"/>
      <c r="HYS103" s="65"/>
      <c r="HYT103" s="66"/>
      <c r="HYU103" s="67"/>
      <c r="HYV103" s="67"/>
      <c r="HYW103" s="68"/>
      <c r="HYX103" s="67"/>
      <c r="HYY103" s="67"/>
      <c r="HYZ103" s="65"/>
      <c r="HZA103" s="67"/>
      <c r="HZB103" s="67"/>
      <c r="HZC103" s="67"/>
      <c r="HZD103" s="65"/>
      <c r="HZE103" s="65"/>
      <c r="HZF103" s="65"/>
      <c r="HZG103" s="65"/>
      <c r="HZH103" s="65"/>
      <c r="HZI103" s="65"/>
      <c r="HZJ103" s="65"/>
      <c r="HZK103" s="65"/>
      <c r="HZL103" s="65"/>
      <c r="HZM103" s="65"/>
      <c r="HZN103" s="65"/>
      <c r="HZO103" s="66"/>
      <c r="HZP103" s="67"/>
      <c r="HZQ103" s="67"/>
      <c r="HZR103" s="68"/>
      <c r="HZS103" s="67"/>
      <c r="HZT103" s="67"/>
      <c r="HZU103" s="65"/>
      <c r="HZV103" s="67"/>
      <c r="HZW103" s="67"/>
      <c r="HZX103" s="67"/>
      <c r="HZY103" s="65"/>
      <c r="HZZ103" s="65"/>
      <c r="IAA103" s="65"/>
      <c r="IAB103" s="65"/>
      <c r="IAC103" s="65"/>
      <c r="IAD103" s="65"/>
      <c r="IAE103" s="65"/>
      <c r="IAF103" s="65"/>
      <c r="IAG103" s="65"/>
      <c r="IAH103" s="65"/>
      <c r="IAI103" s="65"/>
      <c r="IAJ103" s="66"/>
      <c r="IAK103" s="67"/>
      <c r="IAL103" s="67"/>
      <c r="IAM103" s="68"/>
      <c r="IAN103" s="67"/>
      <c r="IAO103" s="67"/>
      <c r="IAP103" s="65"/>
      <c r="IAQ103" s="67"/>
      <c r="IAR103" s="67"/>
      <c r="IAS103" s="67"/>
      <c r="IAT103" s="65"/>
      <c r="IAU103" s="65"/>
      <c r="IAV103" s="65"/>
      <c r="IAW103" s="65"/>
      <c r="IAX103" s="65"/>
      <c r="IAY103" s="65"/>
      <c r="IAZ103" s="65"/>
      <c r="IBA103" s="65"/>
      <c r="IBB103" s="65"/>
      <c r="IBC103" s="65"/>
      <c r="IBD103" s="65"/>
      <c r="IBE103" s="66"/>
      <c r="IBF103" s="67"/>
      <c r="IBG103" s="67"/>
      <c r="IBH103" s="68"/>
      <c r="IBI103" s="67"/>
      <c r="IBJ103" s="67"/>
      <c r="IBK103" s="65"/>
      <c r="IBL103" s="67"/>
      <c r="IBM103" s="67"/>
      <c r="IBN103" s="67"/>
      <c r="IBO103" s="65"/>
      <c r="IBP103" s="65"/>
      <c r="IBQ103" s="65"/>
      <c r="IBR103" s="65"/>
      <c r="IBS103" s="65"/>
      <c r="IBT103" s="65"/>
      <c r="IBU103" s="65"/>
      <c r="IBV103" s="65"/>
      <c r="IBW103" s="65"/>
      <c r="IBX103" s="65"/>
      <c r="IBY103" s="65"/>
      <c r="IBZ103" s="66"/>
      <c r="ICA103" s="67"/>
      <c r="ICB103" s="67"/>
      <c r="ICC103" s="68"/>
      <c r="ICD103" s="67"/>
      <c r="ICE103" s="67"/>
      <c r="ICF103" s="65"/>
      <c r="ICG103" s="67"/>
      <c r="ICH103" s="67"/>
      <c r="ICI103" s="67"/>
      <c r="ICJ103" s="65"/>
      <c r="ICK103" s="65"/>
      <c r="ICL103" s="65"/>
      <c r="ICM103" s="65"/>
      <c r="ICN103" s="65"/>
      <c r="ICO103" s="65"/>
      <c r="ICP103" s="65"/>
      <c r="ICQ103" s="65"/>
      <c r="ICR103" s="65"/>
      <c r="ICS103" s="65"/>
      <c r="ICT103" s="65"/>
      <c r="ICU103" s="66"/>
      <c r="ICV103" s="67"/>
      <c r="ICW103" s="67"/>
      <c r="ICX103" s="68"/>
      <c r="ICY103" s="67"/>
      <c r="ICZ103" s="67"/>
      <c r="IDA103" s="65"/>
      <c r="IDB103" s="67"/>
      <c r="IDC103" s="67"/>
      <c r="IDD103" s="67"/>
      <c r="IDE103" s="65"/>
      <c r="IDF103" s="65"/>
      <c r="IDG103" s="65"/>
      <c r="IDH103" s="65"/>
      <c r="IDI103" s="65"/>
      <c r="IDJ103" s="65"/>
      <c r="IDK103" s="65"/>
      <c r="IDL103" s="65"/>
      <c r="IDM103" s="65"/>
      <c r="IDN103" s="65"/>
      <c r="IDO103" s="65"/>
      <c r="IDP103" s="66"/>
      <c r="IDQ103" s="67"/>
      <c r="IDR103" s="67"/>
      <c r="IDS103" s="68"/>
      <c r="IDT103" s="67"/>
      <c r="IDU103" s="67"/>
      <c r="IDV103" s="65"/>
      <c r="IDW103" s="67"/>
      <c r="IDX103" s="67"/>
      <c r="IDY103" s="67"/>
      <c r="IDZ103" s="65"/>
      <c r="IEA103" s="65"/>
      <c r="IEB103" s="65"/>
      <c r="IEC103" s="65"/>
      <c r="IED103" s="65"/>
      <c r="IEE103" s="65"/>
      <c r="IEF103" s="65"/>
      <c r="IEG103" s="65"/>
      <c r="IEH103" s="65"/>
      <c r="IEI103" s="65"/>
      <c r="IEJ103" s="65"/>
      <c r="IEK103" s="66"/>
      <c r="IEL103" s="67"/>
      <c r="IEM103" s="67"/>
      <c r="IEN103" s="68"/>
      <c r="IEO103" s="67"/>
      <c r="IEP103" s="67"/>
      <c r="IEQ103" s="65"/>
      <c r="IER103" s="67"/>
      <c r="IES103" s="67"/>
      <c r="IET103" s="67"/>
      <c r="IEU103" s="65"/>
      <c r="IEV103" s="65"/>
      <c r="IEW103" s="65"/>
      <c r="IEX103" s="65"/>
      <c r="IEY103" s="65"/>
      <c r="IEZ103" s="65"/>
      <c r="IFA103" s="65"/>
      <c r="IFB103" s="65"/>
      <c r="IFC103" s="65"/>
      <c r="IFD103" s="65"/>
      <c r="IFE103" s="65"/>
      <c r="IFF103" s="66"/>
      <c r="IFG103" s="67"/>
      <c r="IFH103" s="67"/>
      <c r="IFI103" s="68"/>
      <c r="IFJ103" s="67"/>
      <c r="IFK103" s="67"/>
      <c r="IFL103" s="65"/>
      <c r="IFM103" s="67"/>
      <c r="IFN103" s="67"/>
      <c r="IFO103" s="67"/>
      <c r="IFP103" s="65"/>
      <c r="IFQ103" s="65"/>
      <c r="IFR103" s="65"/>
      <c r="IFS103" s="65"/>
      <c r="IFT103" s="65"/>
      <c r="IFU103" s="65"/>
      <c r="IFV103" s="65"/>
      <c r="IFW103" s="65"/>
      <c r="IFX103" s="65"/>
      <c r="IFY103" s="65"/>
      <c r="IFZ103" s="65"/>
      <c r="IGA103" s="66"/>
      <c r="IGB103" s="67"/>
      <c r="IGC103" s="67"/>
      <c r="IGD103" s="68"/>
      <c r="IGE103" s="67"/>
      <c r="IGF103" s="67"/>
      <c r="IGG103" s="65"/>
      <c r="IGH103" s="67"/>
      <c r="IGI103" s="67"/>
      <c r="IGJ103" s="67"/>
      <c r="IGK103" s="65"/>
      <c r="IGL103" s="65"/>
      <c r="IGM103" s="65"/>
      <c r="IGN103" s="65"/>
      <c r="IGO103" s="65"/>
      <c r="IGP103" s="65"/>
      <c r="IGQ103" s="65"/>
      <c r="IGR103" s="65"/>
      <c r="IGS103" s="65"/>
      <c r="IGT103" s="65"/>
      <c r="IGU103" s="65"/>
      <c r="IGV103" s="66"/>
      <c r="IGW103" s="67"/>
      <c r="IGX103" s="67"/>
      <c r="IGY103" s="68"/>
      <c r="IGZ103" s="67"/>
      <c r="IHA103" s="67"/>
      <c r="IHB103" s="65"/>
      <c r="IHC103" s="67"/>
      <c r="IHD103" s="67"/>
      <c r="IHE103" s="67"/>
      <c r="IHF103" s="65"/>
      <c r="IHG103" s="65"/>
      <c r="IHH103" s="65"/>
      <c r="IHI103" s="65"/>
      <c r="IHJ103" s="65"/>
      <c r="IHK103" s="65"/>
      <c r="IHL103" s="65"/>
      <c r="IHM103" s="65"/>
      <c r="IHN103" s="65"/>
      <c r="IHO103" s="65"/>
      <c r="IHP103" s="65"/>
      <c r="IHQ103" s="66"/>
      <c r="IHR103" s="67"/>
      <c r="IHS103" s="67"/>
      <c r="IHT103" s="68"/>
      <c r="IHU103" s="67"/>
      <c r="IHV103" s="67"/>
      <c r="IHW103" s="65"/>
      <c r="IHX103" s="67"/>
      <c r="IHY103" s="67"/>
      <c r="IHZ103" s="67"/>
      <c r="IIA103" s="65"/>
      <c r="IIB103" s="65"/>
      <c r="IIC103" s="65"/>
      <c r="IID103" s="65"/>
      <c r="IIE103" s="65"/>
      <c r="IIF103" s="65"/>
      <c r="IIG103" s="65"/>
      <c r="IIH103" s="65"/>
      <c r="III103" s="65"/>
      <c r="IIJ103" s="65"/>
      <c r="IIK103" s="65"/>
      <c r="IIL103" s="66"/>
      <c r="IIM103" s="67"/>
      <c r="IIN103" s="67"/>
      <c r="IIO103" s="68"/>
      <c r="IIP103" s="67"/>
      <c r="IIQ103" s="67"/>
      <c r="IIR103" s="65"/>
      <c r="IIS103" s="67"/>
      <c r="IIT103" s="67"/>
      <c r="IIU103" s="67"/>
      <c r="IIV103" s="65"/>
      <c r="IIW103" s="65"/>
      <c r="IIX103" s="65"/>
      <c r="IIY103" s="65"/>
      <c r="IIZ103" s="65"/>
      <c r="IJA103" s="65"/>
      <c r="IJB103" s="65"/>
      <c r="IJC103" s="65"/>
      <c r="IJD103" s="65"/>
      <c r="IJE103" s="65"/>
      <c r="IJF103" s="65"/>
      <c r="IJG103" s="66"/>
      <c r="IJH103" s="67"/>
      <c r="IJI103" s="67"/>
      <c r="IJJ103" s="68"/>
      <c r="IJK103" s="67"/>
      <c r="IJL103" s="67"/>
      <c r="IJM103" s="65"/>
      <c r="IJN103" s="67"/>
      <c r="IJO103" s="67"/>
      <c r="IJP103" s="67"/>
      <c r="IJQ103" s="65"/>
      <c r="IJR103" s="65"/>
      <c r="IJS103" s="65"/>
      <c r="IJT103" s="65"/>
      <c r="IJU103" s="65"/>
      <c r="IJV103" s="65"/>
      <c r="IJW103" s="65"/>
      <c r="IJX103" s="65"/>
      <c r="IJY103" s="65"/>
      <c r="IJZ103" s="65"/>
      <c r="IKA103" s="65"/>
      <c r="IKB103" s="66"/>
      <c r="IKC103" s="67"/>
      <c r="IKD103" s="67"/>
      <c r="IKE103" s="68"/>
      <c r="IKF103" s="67"/>
      <c r="IKG103" s="67"/>
      <c r="IKH103" s="65"/>
      <c r="IKI103" s="67"/>
      <c r="IKJ103" s="67"/>
      <c r="IKK103" s="67"/>
      <c r="IKL103" s="65"/>
      <c r="IKM103" s="65"/>
      <c r="IKN103" s="65"/>
      <c r="IKO103" s="65"/>
      <c r="IKP103" s="65"/>
      <c r="IKQ103" s="65"/>
      <c r="IKR103" s="65"/>
      <c r="IKS103" s="65"/>
      <c r="IKT103" s="65"/>
      <c r="IKU103" s="65"/>
      <c r="IKV103" s="65"/>
      <c r="IKW103" s="66"/>
      <c r="IKX103" s="67"/>
      <c r="IKY103" s="67"/>
      <c r="IKZ103" s="68"/>
      <c r="ILA103" s="67"/>
      <c r="ILB103" s="67"/>
      <c r="ILC103" s="65"/>
      <c r="ILD103" s="67"/>
      <c r="ILE103" s="67"/>
      <c r="ILF103" s="67"/>
      <c r="ILG103" s="65"/>
      <c r="ILH103" s="65"/>
      <c r="ILI103" s="65"/>
      <c r="ILJ103" s="65"/>
      <c r="ILK103" s="65"/>
      <c r="ILL103" s="65"/>
      <c r="ILM103" s="65"/>
      <c r="ILN103" s="65"/>
      <c r="ILO103" s="65"/>
      <c r="ILP103" s="65"/>
      <c r="ILQ103" s="65"/>
      <c r="ILR103" s="66"/>
      <c r="ILS103" s="67"/>
      <c r="ILT103" s="67"/>
      <c r="ILU103" s="68"/>
      <c r="ILV103" s="67"/>
      <c r="ILW103" s="67"/>
      <c r="ILX103" s="65"/>
      <c r="ILY103" s="67"/>
      <c r="ILZ103" s="67"/>
      <c r="IMA103" s="67"/>
      <c r="IMB103" s="65"/>
      <c r="IMC103" s="65"/>
      <c r="IMD103" s="65"/>
      <c r="IME103" s="65"/>
      <c r="IMF103" s="65"/>
      <c r="IMG103" s="65"/>
      <c r="IMH103" s="65"/>
      <c r="IMI103" s="65"/>
      <c r="IMJ103" s="65"/>
      <c r="IMK103" s="65"/>
      <c r="IML103" s="65"/>
      <c r="IMM103" s="66"/>
      <c r="IMN103" s="67"/>
      <c r="IMO103" s="67"/>
      <c r="IMP103" s="68"/>
      <c r="IMQ103" s="67"/>
      <c r="IMR103" s="67"/>
      <c r="IMS103" s="65"/>
      <c r="IMT103" s="67"/>
      <c r="IMU103" s="67"/>
      <c r="IMV103" s="67"/>
      <c r="IMW103" s="65"/>
      <c r="IMX103" s="65"/>
      <c r="IMY103" s="65"/>
      <c r="IMZ103" s="65"/>
      <c r="INA103" s="65"/>
      <c r="INB103" s="65"/>
      <c r="INC103" s="65"/>
      <c r="IND103" s="65"/>
      <c r="INE103" s="65"/>
      <c r="INF103" s="65"/>
      <c r="ING103" s="65"/>
      <c r="INH103" s="66"/>
      <c r="INI103" s="67"/>
      <c r="INJ103" s="67"/>
      <c r="INK103" s="68"/>
      <c r="INL103" s="67"/>
      <c r="INM103" s="67"/>
      <c r="INN103" s="65"/>
      <c r="INO103" s="67"/>
      <c r="INP103" s="67"/>
      <c r="INQ103" s="67"/>
      <c r="INR103" s="65"/>
      <c r="INS103" s="65"/>
      <c r="INT103" s="65"/>
      <c r="INU103" s="65"/>
      <c r="INV103" s="65"/>
      <c r="INW103" s="65"/>
      <c r="INX103" s="65"/>
      <c r="INY103" s="65"/>
      <c r="INZ103" s="65"/>
      <c r="IOA103" s="65"/>
      <c r="IOB103" s="65"/>
      <c r="IOC103" s="66"/>
      <c r="IOD103" s="67"/>
      <c r="IOE103" s="67"/>
      <c r="IOF103" s="68"/>
      <c r="IOG103" s="67"/>
      <c r="IOH103" s="67"/>
      <c r="IOI103" s="65"/>
      <c r="IOJ103" s="67"/>
      <c r="IOK103" s="67"/>
      <c r="IOL103" s="67"/>
      <c r="IOM103" s="65"/>
      <c r="ION103" s="65"/>
      <c r="IOO103" s="65"/>
      <c r="IOP103" s="65"/>
      <c r="IOQ103" s="65"/>
      <c r="IOR103" s="65"/>
      <c r="IOS103" s="65"/>
      <c r="IOT103" s="65"/>
      <c r="IOU103" s="65"/>
      <c r="IOV103" s="65"/>
      <c r="IOW103" s="65"/>
      <c r="IOX103" s="66"/>
      <c r="IOY103" s="67"/>
      <c r="IOZ103" s="67"/>
      <c r="IPA103" s="68"/>
      <c r="IPB103" s="67"/>
      <c r="IPC103" s="67"/>
      <c r="IPD103" s="65"/>
      <c r="IPE103" s="67"/>
      <c r="IPF103" s="67"/>
      <c r="IPG103" s="67"/>
      <c r="IPH103" s="65"/>
      <c r="IPI103" s="65"/>
      <c r="IPJ103" s="65"/>
      <c r="IPK103" s="65"/>
      <c r="IPL103" s="65"/>
      <c r="IPM103" s="65"/>
      <c r="IPN103" s="65"/>
      <c r="IPO103" s="65"/>
      <c r="IPP103" s="65"/>
      <c r="IPQ103" s="65"/>
      <c r="IPR103" s="65"/>
      <c r="IPS103" s="66"/>
      <c r="IPT103" s="67"/>
      <c r="IPU103" s="67"/>
      <c r="IPV103" s="68"/>
      <c r="IPW103" s="67"/>
      <c r="IPX103" s="67"/>
      <c r="IPY103" s="65"/>
      <c r="IPZ103" s="67"/>
      <c r="IQA103" s="67"/>
      <c r="IQB103" s="67"/>
      <c r="IQC103" s="65"/>
      <c r="IQD103" s="65"/>
      <c r="IQE103" s="65"/>
      <c r="IQF103" s="65"/>
      <c r="IQG103" s="65"/>
      <c r="IQH103" s="65"/>
      <c r="IQI103" s="65"/>
      <c r="IQJ103" s="65"/>
      <c r="IQK103" s="65"/>
      <c r="IQL103" s="65"/>
      <c r="IQM103" s="65"/>
      <c r="IQN103" s="66"/>
      <c r="IQO103" s="67"/>
      <c r="IQP103" s="67"/>
      <c r="IQQ103" s="68"/>
      <c r="IQR103" s="67"/>
      <c r="IQS103" s="67"/>
      <c r="IQT103" s="65"/>
      <c r="IQU103" s="67"/>
      <c r="IQV103" s="67"/>
      <c r="IQW103" s="67"/>
      <c r="IQX103" s="65"/>
      <c r="IQY103" s="65"/>
      <c r="IQZ103" s="65"/>
      <c r="IRA103" s="65"/>
      <c r="IRB103" s="65"/>
      <c r="IRC103" s="65"/>
      <c r="IRD103" s="65"/>
      <c r="IRE103" s="65"/>
      <c r="IRF103" s="65"/>
      <c r="IRG103" s="65"/>
      <c r="IRH103" s="65"/>
      <c r="IRI103" s="66"/>
      <c r="IRJ103" s="67"/>
      <c r="IRK103" s="67"/>
      <c r="IRL103" s="68"/>
      <c r="IRM103" s="67"/>
      <c r="IRN103" s="67"/>
      <c r="IRO103" s="65"/>
      <c r="IRP103" s="67"/>
      <c r="IRQ103" s="67"/>
      <c r="IRR103" s="67"/>
      <c r="IRS103" s="65"/>
      <c r="IRT103" s="65"/>
      <c r="IRU103" s="65"/>
      <c r="IRV103" s="65"/>
      <c r="IRW103" s="65"/>
      <c r="IRX103" s="65"/>
      <c r="IRY103" s="65"/>
      <c r="IRZ103" s="65"/>
      <c r="ISA103" s="65"/>
      <c r="ISB103" s="65"/>
      <c r="ISC103" s="65"/>
      <c r="ISD103" s="66"/>
      <c r="ISE103" s="67"/>
      <c r="ISF103" s="67"/>
      <c r="ISG103" s="68"/>
      <c r="ISH103" s="67"/>
      <c r="ISI103" s="67"/>
      <c r="ISJ103" s="65"/>
      <c r="ISK103" s="67"/>
      <c r="ISL103" s="67"/>
      <c r="ISM103" s="67"/>
      <c r="ISN103" s="65"/>
      <c r="ISO103" s="65"/>
      <c r="ISP103" s="65"/>
      <c r="ISQ103" s="65"/>
      <c r="ISR103" s="65"/>
      <c r="ISS103" s="65"/>
      <c r="IST103" s="65"/>
      <c r="ISU103" s="65"/>
      <c r="ISV103" s="65"/>
      <c r="ISW103" s="65"/>
      <c r="ISX103" s="65"/>
      <c r="ISY103" s="66"/>
      <c r="ISZ103" s="67"/>
      <c r="ITA103" s="67"/>
      <c r="ITB103" s="68"/>
      <c r="ITC103" s="67"/>
      <c r="ITD103" s="67"/>
      <c r="ITE103" s="65"/>
      <c r="ITF103" s="67"/>
      <c r="ITG103" s="67"/>
      <c r="ITH103" s="67"/>
      <c r="ITI103" s="65"/>
      <c r="ITJ103" s="65"/>
      <c r="ITK103" s="65"/>
      <c r="ITL103" s="65"/>
      <c r="ITM103" s="65"/>
      <c r="ITN103" s="65"/>
      <c r="ITO103" s="65"/>
      <c r="ITP103" s="65"/>
      <c r="ITQ103" s="65"/>
      <c r="ITR103" s="65"/>
      <c r="ITS103" s="65"/>
      <c r="ITT103" s="66"/>
      <c r="ITU103" s="67"/>
      <c r="ITV103" s="67"/>
      <c r="ITW103" s="68"/>
      <c r="ITX103" s="67"/>
      <c r="ITY103" s="67"/>
      <c r="ITZ103" s="65"/>
      <c r="IUA103" s="67"/>
      <c r="IUB103" s="67"/>
      <c r="IUC103" s="67"/>
      <c r="IUD103" s="65"/>
      <c r="IUE103" s="65"/>
      <c r="IUF103" s="65"/>
      <c r="IUG103" s="65"/>
      <c r="IUH103" s="65"/>
      <c r="IUI103" s="65"/>
      <c r="IUJ103" s="65"/>
      <c r="IUK103" s="65"/>
      <c r="IUL103" s="65"/>
      <c r="IUM103" s="65"/>
      <c r="IUN103" s="65"/>
      <c r="IUO103" s="66"/>
      <c r="IUP103" s="67"/>
      <c r="IUQ103" s="67"/>
      <c r="IUR103" s="68"/>
      <c r="IUS103" s="67"/>
      <c r="IUT103" s="67"/>
      <c r="IUU103" s="65"/>
      <c r="IUV103" s="67"/>
      <c r="IUW103" s="67"/>
      <c r="IUX103" s="67"/>
      <c r="IUY103" s="65"/>
      <c r="IUZ103" s="65"/>
      <c r="IVA103" s="65"/>
      <c r="IVB103" s="65"/>
      <c r="IVC103" s="65"/>
      <c r="IVD103" s="65"/>
      <c r="IVE103" s="65"/>
      <c r="IVF103" s="65"/>
      <c r="IVG103" s="65"/>
      <c r="IVH103" s="65"/>
      <c r="IVI103" s="65"/>
      <c r="IVJ103" s="66"/>
      <c r="IVK103" s="67"/>
      <c r="IVL103" s="67"/>
      <c r="IVM103" s="68"/>
      <c r="IVN103" s="67"/>
      <c r="IVO103" s="67"/>
      <c r="IVP103" s="65"/>
      <c r="IVQ103" s="67"/>
      <c r="IVR103" s="67"/>
      <c r="IVS103" s="67"/>
      <c r="IVT103" s="65"/>
      <c r="IVU103" s="65"/>
      <c r="IVV103" s="65"/>
      <c r="IVW103" s="65"/>
      <c r="IVX103" s="65"/>
      <c r="IVY103" s="65"/>
      <c r="IVZ103" s="65"/>
      <c r="IWA103" s="65"/>
      <c r="IWB103" s="65"/>
      <c r="IWC103" s="65"/>
      <c r="IWD103" s="65"/>
      <c r="IWE103" s="66"/>
      <c r="IWF103" s="67"/>
      <c r="IWG103" s="67"/>
      <c r="IWH103" s="68"/>
      <c r="IWI103" s="67"/>
      <c r="IWJ103" s="67"/>
      <c r="IWK103" s="65"/>
      <c r="IWL103" s="67"/>
      <c r="IWM103" s="67"/>
      <c r="IWN103" s="67"/>
      <c r="IWO103" s="65"/>
      <c r="IWP103" s="65"/>
      <c r="IWQ103" s="65"/>
      <c r="IWR103" s="65"/>
      <c r="IWS103" s="65"/>
      <c r="IWT103" s="65"/>
      <c r="IWU103" s="65"/>
      <c r="IWV103" s="65"/>
      <c r="IWW103" s="65"/>
      <c r="IWX103" s="65"/>
      <c r="IWY103" s="65"/>
      <c r="IWZ103" s="66"/>
      <c r="IXA103" s="67"/>
      <c r="IXB103" s="67"/>
      <c r="IXC103" s="68"/>
      <c r="IXD103" s="67"/>
      <c r="IXE103" s="67"/>
      <c r="IXF103" s="65"/>
      <c r="IXG103" s="67"/>
      <c r="IXH103" s="67"/>
      <c r="IXI103" s="67"/>
      <c r="IXJ103" s="65"/>
      <c r="IXK103" s="65"/>
      <c r="IXL103" s="65"/>
      <c r="IXM103" s="65"/>
      <c r="IXN103" s="65"/>
      <c r="IXO103" s="65"/>
      <c r="IXP103" s="65"/>
      <c r="IXQ103" s="65"/>
      <c r="IXR103" s="65"/>
      <c r="IXS103" s="65"/>
      <c r="IXT103" s="65"/>
      <c r="IXU103" s="66"/>
      <c r="IXV103" s="67"/>
      <c r="IXW103" s="67"/>
      <c r="IXX103" s="68"/>
      <c r="IXY103" s="67"/>
      <c r="IXZ103" s="67"/>
      <c r="IYA103" s="65"/>
      <c r="IYB103" s="67"/>
      <c r="IYC103" s="67"/>
      <c r="IYD103" s="67"/>
      <c r="IYE103" s="65"/>
      <c r="IYF103" s="65"/>
      <c r="IYG103" s="65"/>
      <c r="IYH103" s="65"/>
      <c r="IYI103" s="65"/>
      <c r="IYJ103" s="65"/>
      <c r="IYK103" s="65"/>
      <c r="IYL103" s="65"/>
      <c r="IYM103" s="65"/>
      <c r="IYN103" s="65"/>
      <c r="IYO103" s="65"/>
      <c r="IYP103" s="66"/>
      <c r="IYQ103" s="67"/>
      <c r="IYR103" s="67"/>
      <c r="IYS103" s="68"/>
      <c r="IYT103" s="67"/>
      <c r="IYU103" s="67"/>
      <c r="IYV103" s="65"/>
      <c r="IYW103" s="67"/>
      <c r="IYX103" s="67"/>
      <c r="IYY103" s="67"/>
      <c r="IYZ103" s="65"/>
      <c r="IZA103" s="65"/>
      <c r="IZB103" s="65"/>
      <c r="IZC103" s="65"/>
      <c r="IZD103" s="65"/>
      <c r="IZE103" s="65"/>
      <c r="IZF103" s="65"/>
      <c r="IZG103" s="65"/>
      <c r="IZH103" s="65"/>
      <c r="IZI103" s="65"/>
      <c r="IZJ103" s="65"/>
      <c r="IZK103" s="66"/>
      <c r="IZL103" s="67"/>
      <c r="IZM103" s="67"/>
      <c r="IZN103" s="68"/>
      <c r="IZO103" s="67"/>
      <c r="IZP103" s="67"/>
      <c r="IZQ103" s="65"/>
      <c r="IZR103" s="67"/>
      <c r="IZS103" s="67"/>
      <c r="IZT103" s="67"/>
      <c r="IZU103" s="65"/>
      <c r="IZV103" s="65"/>
      <c r="IZW103" s="65"/>
      <c r="IZX103" s="65"/>
      <c r="IZY103" s="65"/>
      <c r="IZZ103" s="65"/>
      <c r="JAA103" s="65"/>
      <c r="JAB103" s="65"/>
      <c r="JAC103" s="65"/>
      <c r="JAD103" s="65"/>
      <c r="JAE103" s="65"/>
      <c r="JAF103" s="66"/>
      <c r="JAG103" s="67"/>
      <c r="JAH103" s="67"/>
      <c r="JAI103" s="68"/>
      <c r="JAJ103" s="67"/>
      <c r="JAK103" s="67"/>
      <c r="JAL103" s="65"/>
      <c r="JAM103" s="67"/>
      <c r="JAN103" s="67"/>
      <c r="JAO103" s="67"/>
      <c r="JAP103" s="65"/>
      <c r="JAQ103" s="65"/>
      <c r="JAR103" s="65"/>
      <c r="JAS103" s="65"/>
      <c r="JAT103" s="65"/>
      <c r="JAU103" s="65"/>
      <c r="JAV103" s="65"/>
      <c r="JAW103" s="65"/>
      <c r="JAX103" s="65"/>
      <c r="JAY103" s="65"/>
      <c r="JAZ103" s="65"/>
      <c r="JBA103" s="66"/>
      <c r="JBB103" s="67"/>
      <c r="JBC103" s="67"/>
      <c r="JBD103" s="68"/>
      <c r="JBE103" s="67"/>
      <c r="JBF103" s="67"/>
      <c r="JBG103" s="65"/>
      <c r="JBH103" s="67"/>
      <c r="JBI103" s="67"/>
      <c r="JBJ103" s="67"/>
      <c r="JBK103" s="65"/>
      <c r="JBL103" s="65"/>
      <c r="JBM103" s="65"/>
      <c r="JBN103" s="65"/>
      <c r="JBO103" s="65"/>
      <c r="JBP103" s="65"/>
      <c r="JBQ103" s="65"/>
      <c r="JBR103" s="65"/>
      <c r="JBS103" s="65"/>
      <c r="JBT103" s="65"/>
      <c r="JBU103" s="65"/>
      <c r="JBV103" s="66"/>
      <c r="JBW103" s="67"/>
      <c r="JBX103" s="67"/>
      <c r="JBY103" s="68"/>
      <c r="JBZ103" s="67"/>
      <c r="JCA103" s="67"/>
      <c r="JCB103" s="65"/>
      <c r="JCC103" s="67"/>
      <c r="JCD103" s="67"/>
      <c r="JCE103" s="67"/>
      <c r="JCF103" s="65"/>
      <c r="JCG103" s="65"/>
      <c r="JCH103" s="65"/>
      <c r="JCI103" s="65"/>
      <c r="JCJ103" s="65"/>
      <c r="JCK103" s="65"/>
      <c r="JCL103" s="65"/>
      <c r="JCM103" s="65"/>
      <c r="JCN103" s="65"/>
      <c r="JCO103" s="65"/>
      <c r="JCP103" s="65"/>
      <c r="JCQ103" s="66"/>
      <c r="JCR103" s="67"/>
      <c r="JCS103" s="67"/>
      <c r="JCT103" s="68"/>
      <c r="JCU103" s="67"/>
      <c r="JCV103" s="67"/>
      <c r="JCW103" s="65"/>
      <c r="JCX103" s="67"/>
      <c r="JCY103" s="67"/>
      <c r="JCZ103" s="67"/>
      <c r="JDA103" s="65"/>
      <c r="JDB103" s="65"/>
      <c r="JDC103" s="65"/>
      <c r="JDD103" s="65"/>
      <c r="JDE103" s="65"/>
      <c r="JDF103" s="65"/>
      <c r="JDG103" s="65"/>
      <c r="JDH103" s="65"/>
      <c r="JDI103" s="65"/>
      <c r="JDJ103" s="65"/>
      <c r="JDK103" s="65"/>
      <c r="JDL103" s="66"/>
      <c r="JDM103" s="67"/>
      <c r="JDN103" s="67"/>
      <c r="JDO103" s="68"/>
      <c r="JDP103" s="67"/>
      <c r="JDQ103" s="67"/>
      <c r="JDR103" s="65"/>
      <c r="JDS103" s="67"/>
      <c r="JDT103" s="67"/>
      <c r="JDU103" s="67"/>
      <c r="JDV103" s="65"/>
      <c r="JDW103" s="65"/>
      <c r="JDX103" s="65"/>
      <c r="JDY103" s="65"/>
      <c r="JDZ103" s="65"/>
      <c r="JEA103" s="65"/>
      <c r="JEB103" s="65"/>
      <c r="JEC103" s="65"/>
      <c r="JED103" s="65"/>
      <c r="JEE103" s="65"/>
      <c r="JEF103" s="65"/>
      <c r="JEG103" s="66"/>
      <c r="JEH103" s="67"/>
      <c r="JEI103" s="67"/>
      <c r="JEJ103" s="68"/>
      <c r="JEK103" s="67"/>
      <c r="JEL103" s="67"/>
      <c r="JEM103" s="65"/>
      <c r="JEN103" s="67"/>
      <c r="JEO103" s="67"/>
      <c r="JEP103" s="67"/>
      <c r="JEQ103" s="65"/>
      <c r="JER103" s="65"/>
      <c r="JES103" s="65"/>
      <c r="JET103" s="65"/>
      <c r="JEU103" s="65"/>
      <c r="JEV103" s="65"/>
      <c r="JEW103" s="65"/>
      <c r="JEX103" s="65"/>
      <c r="JEY103" s="65"/>
      <c r="JEZ103" s="65"/>
      <c r="JFA103" s="65"/>
      <c r="JFB103" s="66"/>
      <c r="JFC103" s="67"/>
      <c r="JFD103" s="67"/>
      <c r="JFE103" s="68"/>
      <c r="JFF103" s="67"/>
      <c r="JFG103" s="67"/>
      <c r="JFH103" s="65"/>
      <c r="JFI103" s="67"/>
      <c r="JFJ103" s="67"/>
      <c r="JFK103" s="67"/>
      <c r="JFL103" s="65"/>
      <c r="JFM103" s="65"/>
      <c r="JFN103" s="65"/>
      <c r="JFO103" s="65"/>
      <c r="JFP103" s="65"/>
      <c r="JFQ103" s="65"/>
      <c r="JFR103" s="65"/>
      <c r="JFS103" s="65"/>
      <c r="JFT103" s="65"/>
      <c r="JFU103" s="65"/>
      <c r="JFV103" s="65"/>
      <c r="JFW103" s="66"/>
      <c r="JFX103" s="67"/>
      <c r="JFY103" s="67"/>
      <c r="JFZ103" s="68"/>
      <c r="JGA103" s="67"/>
      <c r="JGB103" s="67"/>
      <c r="JGC103" s="65"/>
      <c r="JGD103" s="67"/>
      <c r="JGE103" s="67"/>
      <c r="JGF103" s="67"/>
      <c r="JGG103" s="65"/>
      <c r="JGH103" s="65"/>
      <c r="JGI103" s="65"/>
      <c r="JGJ103" s="65"/>
      <c r="JGK103" s="65"/>
      <c r="JGL103" s="65"/>
      <c r="JGM103" s="65"/>
      <c r="JGN103" s="65"/>
      <c r="JGO103" s="65"/>
      <c r="JGP103" s="65"/>
      <c r="JGQ103" s="65"/>
      <c r="JGR103" s="66"/>
      <c r="JGS103" s="67"/>
      <c r="JGT103" s="67"/>
      <c r="JGU103" s="68"/>
      <c r="JGV103" s="67"/>
      <c r="JGW103" s="67"/>
      <c r="JGX103" s="65"/>
      <c r="JGY103" s="67"/>
      <c r="JGZ103" s="67"/>
      <c r="JHA103" s="67"/>
      <c r="JHB103" s="65"/>
      <c r="JHC103" s="65"/>
      <c r="JHD103" s="65"/>
      <c r="JHE103" s="65"/>
      <c r="JHF103" s="65"/>
      <c r="JHG103" s="65"/>
      <c r="JHH103" s="65"/>
      <c r="JHI103" s="65"/>
      <c r="JHJ103" s="65"/>
      <c r="JHK103" s="65"/>
      <c r="JHL103" s="65"/>
      <c r="JHM103" s="66"/>
      <c r="JHN103" s="67"/>
      <c r="JHO103" s="67"/>
      <c r="JHP103" s="68"/>
      <c r="JHQ103" s="67"/>
      <c r="JHR103" s="67"/>
      <c r="JHS103" s="65"/>
      <c r="JHT103" s="67"/>
      <c r="JHU103" s="67"/>
      <c r="JHV103" s="67"/>
      <c r="JHW103" s="65"/>
      <c r="JHX103" s="65"/>
      <c r="JHY103" s="65"/>
      <c r="JHZ103" s="65"/>
      <c r="JIA103" s="65"/>
      <c r="JIB103" s="65"/>
      <c r="JIC103" s="65"/>
      <c r="JID103" s="65"/>
      <c r="JIE103" s="65"/>
      <c r="JIF103" s="65"/>
      <c r="JIG103" s="65"/>
      <c r="JIH103" s="66"/>
      <c r="JII103" s="67"/>
      <c r="JIJ103" s="67"/>
      <c r="JIK103" s="68"/>
      <c r="JIL103" s="67"/>
      <c r="JIM103" s="67"/>
      <c r="JIN103" s="65"/>
      <c r="JIO103" s="67"/>
      <c r="JIP103" s="67"/>
      <c r="JIQ103" s="67"/>
      <c r="JIR103" s="65"/>
      <c r="JIS103" s="65"/>
      <c r="JIT103" s="65"/>
      <c r="JIU103" s="65"/>
      <c r="JIV103" s="65"/>
      <c r="JIW103" s="65"/>
      <c r="JIX103" s="65"/>
      <c r="JIY103" s="65"/>
      <c r="JIZ103" s="65"/>
      <c r="JJA103" s="65"/>
      <c r="JJB103" s="65"/>
      <c r="JJC103" s="66"/>
      <c r="JJD103" s="67"/>
      <c r="JJE103" s="67"/>
      <c r="JJF103" s="68"/>
      <c r="JJG103" s="67"/>
      <c r="JJH103" s="67"/>
      <c r="JJI103" s="65"/>
      <c r="JJJ103" s="67"/>
      <c r="JJK103" s="67"/>
      <c r="JJL103" s="67"/>
      <c r="JJM103" s="65"/>
      <c r="JJN103" s="65"/>
      <c r="JJO103" s="65"/>
      <c r="JJP103" s="65"/>
      <c r="JJQ103" s="65"/>
      <c r="JJR103" s="65"/>
      <c r="JJS103" s="65"/>
      <c r="JJT103" s="65"/>
      <c r="JJU103" s="65"/>
      <c r="JJV103" s="65"/>
      <c r="JJW103" s="65"/>
      <c r="JJX103" s="66"/>
      <c r="JJY103" s="67"/>
      <c r="JJZ103" s="67"/>
      <c r="JKA103" s="68"/>
      <c r="JKB103" s="67"/>
      <c r="JKC103" s="67"/>
      <c r="JKD103" s="65"/>
      <c r="JKE103" s="67"/>
      <c r="JKF103" s="67"/>
      <c r="JKG103" s="67"/>
      <c r="JKH103" s="65"/>
      <c r="JKI103" s="65"/>
      <c r="JKJ103" s="65"/>
      <c r="JKK103" s="65"/>
      <c r="JKL103" s="65"/>
      <c r="JKM103" s="65"/>
      <c r="JKN103" s="65"/>
      <c r="JKO103" s="65"/>
      <c r="JKP103" s="65"/>
      <c r="JKQ103" s="65"/>
      <c r="JKR103" s="65"/>
      <c r="JKS103" s="66"/>
      <c r="JKT103" s="67"/>
      <c r="JKU103" s="67"/>
      <c r="JKV103" s="68"/>
      <c r="JKW103" s="67"/>
      <c r="JKX103" s="67"/>
      <c r="JKY103" s="65"/>
      <c r="JKZ103" s="67"/>
      <c r="JLA103" s="67"/>
      <c r="JLB103" s="67"/>
      <c r="JLC103" s="65"/>
      <c r="JLD103" s="65"/>
      <c r="JLE103" s="65"/>
      <c r="JLF103" s="65"/>
      <c r="JLG103" s="65"/>
      <c r="JLH103" s="65"/>
      <c r="JLI103" s="65"/>
      <c r="JLJ103" s="65"/>
      <c r="JLK103" s="65"/>
      <c r="JLL103" s="65"/>
      <c r="JLM103" s="65"/>
      <c r="JLN103" s="66"/>
      <c r="JLO103" s="67"/>
      <c r="JLP103" s="67"/>
      <c r="JLQ103" s="68"/>
      <c r="JLR103" s="67"/>
      <c r="JLS103" s="67"/>
      <c r="JLT103" s="65"/>
      <c r="JLU103" s="67"/>
      <c r="JLV103" s="67"/>
      <c r="JLW103" s="67"/>
      <c r="JLX103" s="65"/>
      <c r="JLY103" s="65"/>
      <c r="JLZ103" s="65"/>
      <c r="JMA103" s="65"/>
      <c r="JMB103" s="65"/>
      <c r="JMC103" s="65"/>
      <c r="JMD103" s="65"/>
      <c r="JME103" s="65"/>
      <c r="JMF103" s="65"/>
      <c r="JMG103" s="65"/>
      <c r="JMH103" s="65"/>
      <c r="JMI103" s="66"/>
      <c r="JMJ103" s="67"/>
      <c r="JMK103" s="67"/>
      <c r="JML103" s="68"/>
      <c r="JMM103" s="67"/>
      <c r="JMN103" s="67"/>
      <c r="JMO103" s="65"/>
      <c r="JMP103" s="67"/>
      <c r="JMQ103" s="67"/>
      <c r="JMR103" s="67"/>
      <c r="JMS103" s="65"/>
      <c r="JMT103" s="65"/>
      <c r="JMU103" s="65"/>
      <c r="JMV103" s="65"/>
      <c r="JMW103" s="65"/>
      <c r="JMX103" s="65"/>
      <c r="JMY103" s="65"/>
      <c r="JMZ103" s="65"/>
      <c r="JNA103" s="65"/>
      <c r="JNB103" s="65"/>
      <c r="JNC103" s="65"/>
      <c r="JND103" s="66"/>
      <c r="JNE103" s="67"/>
      <c r="JNF103" s="67"/>
      <c r="JNG103" s="68"/>
      <c r="JNH103" s="67"/>
      <c r="JNI103" s="67"/>
      <c r="JNJ103" s="65"/>
      <c r="JNK103" s="67"/>
      <c r="JNL103" s="67"/>
      <c r="JNM103" s="67"/>
      <c r="JNN103" s="65"/>
      <c r="JNO103" s="65"/>
      <c r="JNP103" s="65"/>
      <c r="JNQ103" s="65"/>
      <c r="JNR103" s="65"/>
      <c r="JNS103" s="65"/>
      <c r="JNT103" s="65"/>
      <c r="JNU103" s="65"/>
      <c r="JNV103" s="65"/>
      <c r="JNW103" s="65"/>
      <c r="JNX103" s="65"/>
      <c r="JNY103" s="66"/>
      <c r="JNZ103" s="67"/>
      <c r="JOA103" s="67"/>
      <c r="JOB103" s="68"/>
      <c r="JOC103" s="67"/>
      <c r="JOD103" s="67"/>
      <c r="JOE103" s="65"/>
      <c r="JOF103" s="67"/>
      <c r="JOG103" s="67"/>
      <c r="JOH103" s="67"/>
      <c r="JOI103" s="65"/>
      <c r="JOJ103" s="65"/>
      <c r="JOK103" s="65"/>
      <c r="JOL103" s="65"/>
      <c r="JOM103" s="65"/>
      <c r="JON103" s="65"/>
      <c r="JOO103" s="65"/>
      <c r="JOP103" s="65"/>
      <c r="JOQ103" s="65"/>
      <c r="JOR103" s="65"/>
      <c r="JOS103" s="65"/>
      <c r="JOT103" s="66"/>
      <c r="JOU103" s="67"/>
      <c r="JOV103" s="67"/>
      <c r="JOW103" s="68"/>
      <c r="JOX103" s="67"/>
      <c r="JOY103" s="67"/>
      <c r="JOZ103" s="65"/>
      <c r="JPA103" s="67"/>
      <c r="JPB103" s="67"/>
      <c r="JPC103" s="67"/>
      <c r="JPD103" s="65"/>
      <c r="JPE103" s="65"/>
      <c r="JPF103" s="65"/>
      <c r="JPG103" s="65"/>
      <c r="JPH103" s="65"/>
      <c r="JPI103" s="65"/>
      <c r="JPJ103" s="65"/>
      <c r="JPK103" s="65"/>
      <c r="JPL103" s="65"/>
      <c r="JPM103" s="65"/>
      <c r="JPN103" s="65"/>
      <c r="JPO103" s="66"/>
      <c r="JPP103" s="67"/>
      <c r="JPQ103" s="67"/>
      <c r="JPR103" s="68"/>
      <c r="JPS103" s="67"/>
      <c r="JPT103" s="67"/>
      <c r="JPU103" s="65"/>
      <c r="JPV103" s="67"/>
      <c r="JPW103" s="67"/>
      <c r="JPX103" s="67"/>
      <c r="JPY103" s="65"/>
      <c r="JPZ103" s="65"/>
      <c r="JQA103" s="65"/>
      <c r="JQB103" s="65"/>
      <c r="JQC103" s="65"/>
      <c r="JQD103" s="65"/>
      <c r="JQE103" s="65"/>
      <c r="JQF103" s="65"/>
      <c r="JQG103" s="65"/>
      <c r="JQH103" s="65"/>
      <c r="JQI103" s="65"/>
      <c r="JQJ103" s="66"/>
      <c r="JQK103" s="67"/>
      <c r="JQL103" s="67"/>
      <c r="JQM103" s="68"/>
      <c r="JQN103" s="67"/>
      <c r="JQO103" s="67"/>
      <c r="JQP103" s="65"/>
      <c r="JQQ103" s="67"/>
      <c r="JQR103" s="67"/>
      <c r="JQS103" s="67"/>
      <c r="JQT103" s="65"/>
      <c r="JQU103" s="65"/>
      <c r="JQV103" s="65"/>
      <c r="JQW103" s="65"/>
      <c r="JQX103" s="65"/>
      <c r="JQY103" s="65"/>
      <c r="JQZ103" s="65"/>
      <c r="JRA103" s="65"/>
      <c r="JRB103" s="65"/>
      <c r="JRC103" s="65"/>
      <c r="JRD103" s="65"/>
      <c r="JRE103" s="66"/>
      <c r="JRF103" s="67"/>
      <c r="JRG103" s="67"/>
      <c r="JRH103" s="68"/>
      <c r="JRI103" s="67"/>
      <c r="JRJ103" s="67"/>
      <c r="JRK103" s="65"/>
      <c r="JRL103" s="67"/>
      <c r="JRM103" s="67"/>
      <c r="JRN103" s="67"/>
      <c r="JRO103" s="65"/>
      <c r="JRP103" s="65"/>
      <c r="JRQ103" s="65"/>
      <c r="JRR103" s="65"/>
      <c r="JRS103" s="65"/>
      <c r="JRT103" s="65"/>
      <c r="JRU103" s="65"/>
      <c r="JRV103" s="65"/>
      <c r="JRW103" s="65"/>
      <c r="JRX103" s="65"/>
      <c r="JRY103" s="65"/>
      <c r="JRZ103" s="66"/>
      <c r="JSA103" s="67"/>
      <c r="JSB103" s="67"/>
      <c r="JSC103" s="68"/>
      <c r="JSD103" s="67"/>
      <c r="JSE103" s="67"/>
      <c r="JSF103" s="65"/>
      <c r="JSG103" s="67"/>
      <c r="JSH103" s="67"/>
      <c r="JSI103" s="67"/>
      <c r="JSJ103" s="65"/>
      <c r="JSK103" s="65"/>
      <c r="JSL103" s="65"/>
      <c r="JSM103" s="65"/>
      <c r="JSN103" s="65"/>
      <c r="JSO103" s="65"/>
      <c r="JSP103" s="65"/>
      <c r="JSQ103" s="65"/>
      <c r="JSR103" s="65"/>
      <c r="JSS103" s="65"/>
      <c r="JST103" s="65"/>
      <c r="JSU103" s="66"/>
      <c r="JSV103" s="67"/>
      <c r="JSW103" s="67"/>
      <c r="JSX103" s="68"/>
      <c r="JSY103" s="67"/>
      <c r="JSZ103" s="67"/>
      <c r="JTA103" s="65"/>
      <c r="JTB103" s="67"/>
      <c r="JTC103" s="67"/>
      <c r="JTD103" s="67"/>
      <c r="JTE103" s="65"/>
      <c r="JTF103" s="65"/>
      <c r="JTG103" s="65"/>
      <c r="JTH103" s="65"/>
      <c r="JTI103" s="65"/>
      <c r="JTJ103" s="65"/>
      <c r="JTK103" s="65"/>
      <c r="JTL103" s="65"/>
      <c r="JTM103" s="65"/>
      <c r="JTN103" s="65"/>
      <c r="JTO103" s="65"/>
      <c r="JTP103" s="66"/>
      <c r="JTQ103" s="67"/>
      <c r="JTR103" s="67"/>
      <c r="JTS103" s="68"/>
      <c r="JTT103" s="67"/>
      <c r="JTU103" s="67"/>
      <c r="JTV103" s="65"/>
      <c r="JTW103" s="67"/>
      <c r="JTX103" s="67"/>
      <c r="JTY103" s="67"/>
      <c r="JTZ103" s="65"/>
      <c r="JUA103" s="65"/>
      <c r="JUB103" s="65"/>
      <c r="JUC103" s="65"/>
      <c r="JUD103" s="65"/>
      <c r="JUE103" s="65"/>
      <c r="JUF103" s="65"/>
      <c r="JUG103" s="65"/>
      <c r="JUH103" s="65"/>
      <c r="JUI103" s="65"/>
      <c r="JUJ103" s="65"/>
      <c r="JUK103" s="66"/>
      <c r="JUL103" s="67"/>
      <c r="JUM103" s="67"/>
      <c r="JUN103" s="68"/>
      <c r="JUO103" s="67"/>
      <c r="JUP103" s="67"/>
      <c r="JUQ103" s="65"/>
      <c r="JUR103" s="67"/>
      <c r="JUS103" s="67"/>
      <c r="JUT103" s="67"/>
      <c r="JUU103" s="65"/>
      <c r="JUV103" s="65"/>
      <c r="JUW103" s="65"/>
      <c r="JUX103" s="65"/>
      <c r="JUY103" s="65"/>
      <c r="JUZ103" s="65"/>
      <c r="JVA103" s="65"/>
      <c r="JVB103" s="65"/>
      <c r="JVC103" s="65"/>
      <c r="JVD103" s="65"/>
      <c r="JVE103" s="65"/>
      <c r="JVF103" s="66"/>
      <c r="JVG103" s="67"/>
      <c r="JVH103" s="67"/>
      <c r="JVI103" s="68"/>
      <c r="JVJ103" s="67"/>
      <c r="JVK103" s="67"/>
      <c r="JVL103" s="65"/>
      <c r="JVM103" s="67"/>
      <c r="JVN103" s="67"/>
      <c r="JVO103" s="67"/>
      <c r="JVP103" s="65"/>
      <c r="JVQ103" s="65"/>
      <c r="JVR103" s="65"/>
      <c r="JVS103" s="65"/>
      <c r="JVT103" s="65"/>
      <c r="JVU103" s="65"/>
      <c r="JVV103" s="65"/>
      <c r="JVW103" s="65"/>
      <c r="JVX103" s="65"/>
      <c r="JVY103" s="65"/>
      <c r="JVZ103" s="65"/>
      <c r="JWA103" s="66"/>
      <c r="JWB103" s="67"/>
      <c r="JWC103" s="67"/>
      <c r="JWD103" s="68"/>
      <c r="JWE103" s="67"/>
      <c r="JWF103" s="67"/>
      <c r="JWG103" s="65"/>
      <c r="JWH103" s="67"/>
      <c r="JWI103" s="67"/>
      <c r="JWJ103" s="67"/>
      <c r="JWK103" s="65"/>
      <c r="JWL103" s="65"/>
      <c r="JWM103" s="65"/>
      <c r="JWN103" s="65"/>
      <c r="JWO103" s="65"/>
      <c r="JWP103" s="65"/>
      <c r="JWQ103" s="65"/>
      <c r="JWR103" s="65"/>
      <c r="JWS103" s="65"/>
      <c r="JWT103" s="65"/>
      <c r="JWU103" s="65"/>
      <c r="JWV103" s="66"/>
      <c r="JWW103" s="67"/>
      <c r="JWX103" s="67"/>
      <c r="JWY103" s="68"/>
      <c r="JWZ103" s="67"/>
      <c r="JXA103" s="67"/>
      <c r="JXB103" s="65"/>
      <c r="JXC103" s="67"/>
      <c r="JXD103" s="67"/>
      <c r="JXE103" s="67"/>
      <c r="JXF103" s="65"/>
      <c r="JXG103" s="65"/>
      <c r="JXH103" s="65"/>
      <c r="JXI103" s="65"/>
      <c r="JXJ103" s="65"/>
      <c r="JXK103" s="65"/>
      <c r="JXL103" s="65"/>
      <c r="JXM103" s="65"/>
      <c r="JXN103" s="65"/>
      <c r="JXO103" s="65"/>
      <c r="JXP103" s="65"/>
      <c r="JXQ103" s="66"/>
      <c r="JXR103" s="67"/>
      <c r="JXS103" s="67"/>
      <c r="JXT103" s="68"/>
      <c r="JXU103" s="67"/>
      <c r="JXV103" s="67"/>
      <c r="JXW103" s="65"/>
      <c r="JXX103" s="67"/>
      <c r="JXY103" s="67"/>
      <c r="JXZ103" s="67"/>
      <c r="JYA103" s="65"/>
      <c r="JYB103" s="65"/>
      <c r="JYC103" s="65"/>
      <c r="JYD103" s="65"/>
      <c r="JYE103" s="65"/>
      <c r="JYF103" s="65"/>
      <c r="JYG103" s="65"/>
      <c r="JYH103" s="65"/>
      <c r="JYI103" s="65"/>
      <c r="JYJ103" s="65"/>
      <c r="JYK103" s="65"/>
      <c r="JYL103" s="66"/>
      <c r="JYM103" s="67"/>
      <c r="JYN103" s="67"/>
      <c r="JYO103" s="68"/>
      <c r="JYP103" s="67"/>
      <c r="JYQ103" s="67"/>
      <c r="JYR103" s="65"/>
      <c r="JYS103" s="67"/>
      <c r="JYT103" s="67"/>
      <c r="JYU103" s="67"/>
      <c r="JYV103" s="65"/>
      <c r="JYW103" s="65"/>
      <c r="JYX103" s="65"/>
      <c r="JYY103" s="65"/>
      <c r="JYZ103" s="65"/>
      <c r="JZA103" s="65"/>
      <c r="JZB103" s="65"/>
      <c r="JZC103" s="65"/>
      <c r="JZD103" s="65"/>
      <c r="JZE103" s="65"/>
      <c r="JZF103" s="65"/>
      <c r="JZG103" s="66"/>
      <c r="JZH103" s="67"/>
      <c r="JZI103" s="67"/>
      <c r="JZJ103" s="68"/>
      <c r="JZK103" s="67"/>
      <c r="JZL103" s="67"/>
      <c r="JZM103" s="65"/>
      <c r="JZN103" s="67"/>
      <c r="JZO103" s="67"/>
      <c r="JZP103" s="67"/>
      <c r="JZQ103" s="65"/>
      <c r="JZR103" s="65"/>
      <c r="JZS103" s="65"/>
      <c r="JZT103" s="65"/>
      <c r="JZU103" s="65"/>
      <c r="JZV103" s="65"/>
      <c r="JZW103" s="65"/>
      <c r="JZX103" s="65"/>
      <c r="JZY103" s="65"/>
      <c r="JZZ103" s="65"/>
      <c r="KAA103" s="65"/>
      <c r="KAB103" s="66"/>
      <c r="KAC103" s="67"/>
      <c r="KAD103" s="67"/>
      <c r="KAE103" s="68"/>
      <c r="KAF103" s="67"/>
      <c r="KAG103" s="67"/>
      <c r="KAH103" s="65"/>
      <c r="KAI103" s="67"/>
      <c r="KAJ103" s="67"/>
      <c r="KAK103" s="67"/>
      <c r="KAL103" s="65"/>
      <c r="KAM103" s="65"/>
      <c r="KAN103" s="65"/>
      <c r="KAO103" s="65"/>
      <c r="KAP103" s="65"/>
      <c r="KAQ103" s="65"/>
      <c r="KAR103" s="65"/>
      <c r="KAS103" s="65"/>
      <c r="KAT103" s="65"/>
      <c r="KAU103" s="65"/>
      <c r="KAV103" s="65"/>
      <c r="KAW103" s="66"/>
      <c r="KAX103" s="67"/>
      <c r="KAY103" s="67"/>
      <c r="KAZ103" s="68"/>
      <c r="KBA103" s="67"/>
      <c r="KBB103" s="67"/>
      <c r="KBC103" s="65"/>
      <c r="KBD103" s="67"/>
      <c r="KBE103" s="67"/>
      <c r="KBF103" s="67"/>
      <c r="KBG103" s="65"/>
      <c r="KBH103" s="65"/>
      <c r="KBI103" s="65"/>
      <c r="KBJ103" s="65"/>
      <c r="KBK103" s="65"/>
      <c r="KBL103" s="65"/>
      <c r="KBM103" s="65"/>
      <c r="KBN103" s="65"/>
      <c r="KBO103" s="65"/>
      <c r="KBP103" s="65"/>
      <c r="KBQ103" s="65"/>
      <c r="KBR103" s="66"/>
      <c r="KBS103" s="67"/>
      <c r="KBT103" s="67"/>
      <c r="KBU103" s="68"/>
      <c r="KBV103" s="67"/>
      <c r="KBW103" s="67"/>
      <c r="KBX103" s="65"/>
      <c r="KBY103" s="67"/>
      <c r="KBZ103" s="67"/>
      <c r="KCA103" s="67"/>
      <c r="KCB103" s="65"/>
      <c r="KCC103" s="65"/>
      <c r="KCD103" s="65"/>
      <c r="KCE103" s="65"/>
      <c r="KCF103" s="65"/>
      <c r="KCG103" s="65"/>
      <c r="KCH103" s="65"/>
      <c r="KCI103" s="65"/>
      <c r="KCJ103" s="65"/>
      <c r="KCK103" s="65"/>
      <c r="KCL103" s="65"/>
      <c r="KCM103" s="66"/>
      <c r="KCN103" s="67"/>
      <c r="KCO103" s="67"/>
      <c r="KCP103" s="68"/>
      <c r="KCQ103" s="67"/>
      <c r="KCR103" s="67"/>
      <c r="KCS103" s="65"/>
      <c r="KCT103" s="67"/>
      <c r="KCU103" s="67"/>
      <c r="KCV103" s="67"/>
      <c r="KCW103" s="65"/>
      <c r="KCX103" s="65"/>
      <c r="KCY103" s="65"/>
      <c r="KCZ103" s="65"/>
      <c r="KDA103" s="65"/>
      <c r="KDB103" s="65"/>
      <c r="KDC103" s="65"/>
      <c r="KDD103" s="65"/>
      <c r="KDE103" s="65"/>
      <c r="KDF103" s="65"/>
      <c r="KDG103" s="65"/>
      <c r="KDH103" s="66"/>
      <c r="KDI103" s="67"/>
      <c r="KDJ103" s="67"/>
      <c r="KDK103" s="68"/>
      <c r="KDL103" s="67"/>
      <c r="KDM103" s="67"/>
      <c r="KDN103" s="65"/>
      <c r="KDO103" s="67"/>
      <c r="KDP103" s="67"/>
      <c r="KDQ103" s="67"/>
      <c r="KDR103" s="65"/>
      <c r="KDS103" s="65"/>
      <c r="KDT103" s="65"/>
      <c r="KDU103" s="65"/>
      <c r="KDV103" s="65"/>
      <c r="KDW103" s="65"/>
      <c r="KDX103" s="65"/>
      <c r="KDY103" s="65"/>
      <c r="KDZ103" s="65"/>
      <c r="KEA103" s="65"/>
      <c r="KEB103" s="65"/>
      <c r="KEC103" s="66"/>
      <c r="KED103" s="67"/>
      <c r="KEE103" s="67"/>
      <c r="KEF103" s="68"/>
      <c r="KEG103" s="67"/>
      <c r="KEH103" s="67"/>
      <c r="KEI103" s="65"/>
      <c r="KEJ103" s="67"/>
      <c r="KEK103" s="67"/>
      <c r="KEL103" s="67"/>
      <c r="KEM103" s="65"/>
      <c r="KEN103" s="65"/>
      <c r="KEO103" s="65"/>
      <c r="KEP103" s="65"/>
      <c r="KEQ103" s="65"/>
      <c r="KER103" s="65"/>
      <c r="KES103" s="65"/>
      <c r="KET103" s="65"/>
      <c r="KEU103" s="65"/>
      <c r="KEV103" s="65"/>
      <c r="KEW103" s="65"/>
      <c r="KEX103" s="66"/>
      <c r="KEY103" s="67"/>
      <c r="KEZ103" s="67"/>
      <c r="KFA103" s="68"/>
      <c r="KFB103" s="67"/>
      <c r="KFC103" s="67"/>
      <c r="KFD103" s="65"/>
      <c r="KFE103" s="67"/>
      <c r="KFF103" s="67"/>
      <c r="KFG103" s="67"/>
      <c r="KFH103" s="65"/>
      <c r="KFI103" s="65"/>
      <c r="KFJ103" s="65"/>
      <c r="KFK103" s="65"/>
      <c r="KFL103" s="65"/>
      <c r="KFM103" s="65"/>
      <c r="KFN103" s="65"/>
      <c r="KFO103" s="65"/>
      <c r="KFP103" s="65"/>
      <c r="KFQ103" s="65"/>
      <c r="KFR103" s="65"/>
      <c r="KFS103" s="66"/>
      <c r="KFT103" s="67"/>
      <c r="KFU103" s="67"/>
      <c r="KFV103" s="68"/>
      <c r="KFW103" s="67"/>
      <c r="KFX103" s="67"/>
      <c r="KFY103" s="65"/>
      <c r="KFZ103" s="67"/>
      <c r="KGA103" s="67"/>
      <c r="KGB103" s="67"/>
      <c r="KGC103" s="65"/>
      <c r="KGD103" s="65"/>
      <c r="KGE103" s="65"/>
      <c r="KGF103" s="65"/>
      <c r="KGG103" s="65"/>
      <c r="KGH103" s="65"/>
      <c r="KGI103" s="65"/>
      <c r="KGJ103" s="65"/>
      <c r="KGK103" s="65"/>
      <c r="KGL103" s="65"/>
      <c r="KGM103" s="65"/>
      <c r="KGN103" s="66"/>
      <c r="KGO103" s="67"/>
      <c r="KGP103" s="67"/>
      <c r="KGQ103" s="68"/>
      <c r="KGR103" s="67"/>
      <c r="KGS103" s="67"/>
      <c r="KGT103" s="65"/>
      <c r="KGU103" s="67"/>
      <c r="KGV103" s="67"/>
      <c r="KGW103" s="67"/>
      <c r="KGX103" s="65"/>
      <c r="KGY103" s="65"/>
      <c r="KGZ103" s="65"/>
      <c r="KHA103" s="65"/>
      <c r="KHB103" s="65"/>
      <c r="KHC103" s="65"/>
      <c r="KHD103" s="65"/>
      <c r="KHE103" s="65"/>
      <c r="KHF103" s="65"/>
      <c r="KHG103" s="65"/>
      <c r="KHH103" s="65"/>
      <c r="KHI103" s="66"/>
      <c r="KHJ103" s="67"/>
      <c r="KHK103" s="67"/>
      <c r="KHL103" s="68"/>
      <c r="KHM103" s="67"/>
      <c r="KHN103" s="67"/>
      <c r="KHO103" s="65"/>
      <c r="KHP103" s="67"/>
      <c r="KHQ103" s="67"/>
      <c r="KHR103" s="67"/>
      <c r="KHS103" s="65"/>
      <c r="KHT103" s="65"/>
      <c r="KHU103" s="65"/>
      <c r="KHV103" s="65"/>
      <c r="KHW103" s="65"/>
      <c r="KHX103" s="65"/>
      <c r="KHY103" s="65"/>
      <c r="KHZ103" s="65"/>
      <c r="KIA103" s="65"/>
      <c r="KIB103" s="65"/>
      <c r="KIC103" s="65"/>
      <c r="KID103" s="66"/>
      <c r="KIE103" s="67"/>
      <c r="KIF103" s="67"/>
      <c r="KIG103" s="68"/>
      <c r="KIH103" s="67"/>
      <c r="KII103" s="67"/>
      <c r="KIJ103" s="65"/>
      <c r="KIK103" s="67"/>
      <c r="KIL103" s="67"/>
      <c r="KIM103" s="67"/>
      <c r="KIN103" s="65"/>
      <c r="KIO103" s="65"/>
      <c r="KIP103" s="65"/>
      <c r="KIQ103" s="65"/>
      <c r="KIR103" s="65"/>
      <c r="KIS103" s="65"/>
      <c r="KIT103" s="65"/>
      <c r="KIU103" s="65"/>
      <c r="KIV103" s="65"/>
      <c r="KIW103" s="65"/>
      <c r="KIX103" s="65"/>
      <c r="KIY103" s="66"/>
      <c r="KIZ103" s="67"/>
      <c r="KJA103" s="67"/>
      <c r="KJB103" s="68"/>
      <c r="KJC103" s="67"/>
      <c r="KJD103" s="67"/>
      <c r="KJE103" s="65"/>
      <c r="KJF103" s="67"/>
      <c r="KJG103" s="67"/>
      <c r="KJH103" s="67"/>
      <c r="KJI103" s="65"/>
      <c r="KJJ103" s="65"/>
      <c r="KJK103" s="65"/>
      <c r="KJL103" s="65"/>
      <c r="KJM103" s="65"/>
      <c r="KJN103" s="65"/>
      <c r="KJO103" s="65"/>
      <c r="KJP103" s="65"/>
      <c r="KJQ103" s="65"/>
      <c r="KJR103" s="65"/>
      <c r="KJS103" s="65"/>
      <c r="KJT103" s="66"/>
      <c r="KJU103" s="67"/>
      <c r="KJV103" s="67"/>
      <c r="KJW103" s="68"/>
      <c r="KJX103" s="67"/>
      <c r="KJY103" s="67"/>
      <c r="KJZ103" s="65"/>
      <c r="KKA103" s="67"/>
      <c r="KKB103" s="67"/>
      <c r="KKC103" s="67"/>
      <c r="KKD103" s="65"/>
      <c r="KKE103" s="65"/>
      <c r="KKF103" s="65"/>
      <c r="KKG103" s="65"/>
      <c r="KKH103" s="65"/>
      <c r="KKI103" s="65"/>
      <c r="KKJ103" s="65"/>
      <c r="KKK103" s="65"/>
      <c r="KKL103" s="65"/>
      <c r="KKM103" s="65"/>
      <c r="KKN103" s="65"/>
      <c r="KKO103" s="66"/>
      <c r="KKP103" s="67"/>
      <c r="KKQ103" s="67"/>
      <c r="KKR103" s="68"/>
      <c r="KKS103" s="67"/>
      <c r="KKT103" s="67"/>
      <c r="KKU103" s="65"/>
      <c r="KKV103" s="67"/>
      <c r="KKW103" s="67"/>
      <c r="KKX103" s="67"/>
      <c r="KKY103" s="65"/>
      <c r="KKZ103" s="65"/>
      <c r="KLA103" s="65"/>
      <c r="KLB103" s="65"/>
      <c r="KLC103" s="65"/>
      <c r="KLD103" s="65"/>
      <c r="KLE103" s="65"/>
      <c r="KLF103" s="65"/>
      <c r="KLG103" s="65"/>
      <c r="KLH103" s="65"/>
      <c r="KLI103" s="65"/>
      <c r="KLJ103" s="66"/>
      <c r="KLK103" s="67"/>
      <c r="KLL103" s="67"/>
      <c r="KLM103" s="68"/>
      <c r="KLN103" s="67"/>
      <c r="KLO103" s="67"/>
      <c r="KLP103" s="65"/>
      <c r="KLQ103" s="67"/>
      <c r="KLR103" s="67"/>
      <c r="KLS103" s="67"/>
      <c r="KLT103" s="65"/>
      <c r="KLU103" s="65"/>
      <c r="KLV103" s="65"/>
      <c r="KLW103" s="65"/>
      <c r="KLX103" s="65"/>
      <c r="KLY103" s="65"/>
      <c r="KLZ103" s="65"/>
      <c r="KMA103" s="65"/>
      <c r="KMB103" s="65"/>
      <c r="KMC103" s="65"/>
      <c r="KMD103" s="65"/>
      <c r="KME103" s="66"/>
      <c r="KMF103" s="67"/>
      <c r="KMG103" s="67"/>
      <c r="KMH103" s="68"/>
      <c r="KMI103" s="67"/>
      <c r="KMJ103" s="67"/>
      <c r="KMK103" s="65"/>
      <c r="KML103" s="67"/>
      <c r="KMM103" s="67"/>
      <c r="KMN103" s="67"/>
      <c r="KMO103" s="65"/>
      <c r="KMP103" s="65"/>
      <c r="KMQ103" s="65"/>
      <c r="KMR103" s="65"/>
      <c r="KMS103" s="65"/>
      <c r="KMT103" s="65"/>
      <c r="KMU103" s="65"/>
      <c r="KMV103" s="65"/>
      <c r="KMW103" s="65"/>
      <c r="KMX103" s="65"/>
      <c r="KMY103" s="65"/>
      <c r="KMZ103" s="66"/>
      <c r="KNA103" s="67"/>
      <c r="KNB103" s="67"/>
      <c r="KNC103" s="68"/>
      <c r="KND103" s="67"/>
      <c r="KNE103" s="67"/>
      <c r="KNF103" s="65"/>
      <c r="KNG103" s="67"/>
      <c r="KNH103" s="67"/>
      <c r="KNI103" s="67"/>
      <c r="KNJ103" s="65"/>
      <c r="KNK103" s="65"/>
      <c r="KNL103" s="65"/>
      <c r="KNM103" s="65"/>
      <c r="KNN103" s="65"/>
      <c r="KNO103" s="65"/>
      <c r="KNP103" s="65"/>
      <c r="KNQ103" s="65"/>
      <c r="KNR103" s="65"/>
      <c r="KNS103" s="65"/>
      <c r="KNT103" s="65"/>
      <c r="KNU103" s="66"/>
      <c r="KNV103" s="67"/>
      <c r="KNW103" s="67"/>
      <c r="KNX103" s="68"/>
      <c r="KNY103" s="67"/>
      <c r="KNZ103" s="67"/>
      <c r="KOA103" s="65"/>
      <c r="KOB103" s="67"/>
      <c r="KOC103" s="67"/>
      <c r="KOD103" s="67"/>
      <c r="KOE103" s="65"/>
      <c r="KOF103" s="65"/>
      <c r="KOG103" s="65"/>
      <c r="KOH103" s="65"/>
      <c r="KOI103" s="65"/>
      <c r="KOJ103" s="65"/>
      <c r="KOK103" s="65"/>
      <c r="KOL103" s="65"/>
      <c r="KOM103" s="65"/>
      <c r="KON103" s="65"/>
      <c r="KOO103" s="65"/>
      <c r="KOP103" s="66"/>
      <c r="KOQ103" s="67"/>
      <c r="KOR103" s="67"/>
      <c r="KOS103" s="68"/>
      <c r="KOT103" s="67"/>
      <c r="KOU103" s="67"/>
      <c r="KOV103" s="65"/>
      <c r="KOW103" s="67"/>
      <c r="KOX103" s="67"/>
      <c r="KOY103" s="67"/>
      <c r="KOZ103" s="65"/>
      <c r="KPA103" s="65"/>
      <c r="KPB103" s="65"/>
      <c r="KPC103" s="65"/>
      <c r="KPD103" s="65"/>
      <c r="KPE103" s="65"/>
      <c r="KPF103" s="65"/>
      <c r="KPG103" s="65"/>
      <c r="KPH103" s="65"/>
      <c r="KPI103" s="65"/>
      <c r="KPJ103" s="65"/>
      <c r="KPK103" s="66"/>
      <c r="KPL103" s="67"/>
      <c r="KPM103" s="67"/>
      <c r="KPN103" s="68"/>
      <c r="KPO103" s="67"/>
      <c r="KPP103" s="67"/>
      <c r="KPQ103" s="65"/>
      <c r="KPR103" s="67"/>
      <c r="KPS103" s="67"/>
      <c r="KPT103" s="67"/>
      <c r="KPU103" s="65"/>
      <c r="KPV103" s="65"/>
      <c r="KPW103" s="65"/>
      <c r="KPX103" s="65"/>
      <c r="KPY103" s="65"/>
      <c r="KPZ103" s="65"/>
      <c r="KQA103" s="65"/>
      <c r="KQB103" s="65"/>
      <c r="KQC103" s="65"/>
      <c r="KQD103" s="65"/>
      <c r="KQE103" s="65"/>
      <c r="KQF103" s="66"/>
      <c r="KQG103" s="67"/>
      <c r="KQH103" s="67"/>
      <c r="KQI103" s="68"/>
      <c r="KQJ103" s="67"/>
      <c r="KQK103" s="67"/>
      <c r="KQL103" s="65"/>
      <c r="KQM103" s="67"/>
      <c r="KQN103" s="67"/>
      <c r="KQO103" s="67"/>
      <c r="KQP103" s="65"/>
      <c r="KQQ103" s="65"/>
      <c r="KQR103" s="65"/>
      <c r="KQS103" s="65"/>
      <c r="KQT103" s="65"/>
      <c r="KQU103" s="65"/>
      <c r="KQV103" s="65"/>
      <c r="KQW103" s="65"/>
      <c r="KQX103" s="65"/>
      <c r="KQY103" s="65"/>
      <c r="KQZ103" s="65"/>
      <c r="KRA103" s="66"/>
      <c r="KRB103" s="67"/>
      <c r="KRC103" s="67"/>
      <c r="KRD103" s="68"/>
      <c r="KRE103" s="67"/>
      <c r="KRF103" s="67"/>
      <c r="KRG103" s="65"/>
      <c r="KRH103" s="67"/>
      <c r="KRI103" s="67"/>
      <c r="KRJ103" s="67"/>
      <c r="KRK103" s="65"/>
      <c r="KRL103" s="65"/>
      <c r="KRM103" s="65"/>
      <c r="KRN103" s="65"/>
      <c r="KRO103" s="65"/>
      <c r="KRP103" s="65"/>
      <c r="KRQ103" s="65"/>
      <c r="KRR103" s="65"/>
      <c r="KRS103" s="65"/>
      <c r="KRT103" s="65"/>
      <c r="KRU103" s="65"/>
      <c r="KRV103" s="66"/>
      <c r="KRW103" s="67"/>
      <c r="KRX103" s="67"/>
      <c r="KRY103" s="68"/>
      <c r="KRZ103" s="67"/>
      <c r="KSA103" s="67"/>
      <c r="KSB103" s="65"/>
      <c r="KSC103" s="67"/>
      <c r="KSD103" s="67"/>
      <c r="KSE103" s="67"/>
      <c r="KSF103" s="65"/>
      <c r="KSG103" s="65"/>
      <c r="KSH103" s="65"/>
      <c r="KSI103" s="65"/>
      <c r="KSJ103" s="65"/>
      <c r="KSK103" s="65"/>
      <c r="KSL103" s="65"/>
      <c r="KSM103" s="65"/>
      <c r="KSN103" s="65"/>
      <c r="KSO103" s="65"/>
      <c r="KSP103" s="65"/>
      <c r="KSQ103" s="66"/>
      <c r="KSR103" s="67"/>
      <c r="KSS103" s="67"/>
      <c r="KST103" s="68"/>
      <c r="KSU103" s="67"/>
      <c r="KSV103" s="67"/>
      <c r="KSW103" s="65"/>
      <c r="KSX103" s="67"/>
      <c r="KSY103" s="67"/>
      <c r="KSZ103" s="67"/>
      <c r="KTA103" s="65"/>
      <c r="KTB103" s="65"/>
      <c r="KTC103" s="65"/>
      <c r="KTD103" s="65"/>
      <c r="KTE103" s="65"/>
      <c r="KTF103" s="65"/>
      <c r="KTG103" s="65"/>
      <c r="KTH103" s="65"/>
      <c r="KTI103" s="65"/>
      <c r="KTJ103" s="65"/>
      <c r="KTK103" s="65"/>
      <c r="KTL103" s="66"/>
      <c r="KTM103" s="67"/>
      <c r="KTN103" s="67"/>
      <c r="KTO103" s="68"/>
      <c r="KTP103" s="67"/>
      <c r="KTQ103" s="67"/>
      <c r="KTR103" s="65"/>
      <c r="KTS103" s="67"/>
      <c r="KTT103" s="67"/>
      <c r="KTU103" s="67"/>
      <c r="KTV103" s="65"/>
      <c r="KTW103" s="65"/>
      <c r="KTX103" s="65"/>
      <c r="KTY103" s="65"/>
      <c r="KTZ103" s="65"/>
      <c r="KUA103" s="65"/>
      <c r="KUB103" s="65"/>
      <c r="KUC103" s="65"/>
      <c r="KUD103" s="65"/>
      <c r="KUE103" s="65"/>
      <c r="KUF103" s="65"/>
      <c r="KUG103" s="66"/>
      <c r="KUH103" s="67"/>
      <c r="KUI103" s="67"/>
      <c r="KUJ103" s="68"/>
      <c r="KUK103" s="67"/>
      <c r="KUL103" s="67"/>
      <c r="KUM103" s="65"/>
      <c r="KUN103" s="67"/>
      <c r="KUO103" s="67"/>
      <c r="KUP103" s="67"/>
      <c r="KUQ103" s="65"/>
      <c r="KUR103" s="65"/>
      <c r="KUS103" s="65"/>
      <c r="KUT103" s="65"/>
      <c r="KUU103" s="65"/>
      <c r="KUV103" s="65"/>
      <c r="KUW103" s="65"/>
      <c r="KUX103" s="65"/>
      <c r="KUY103" s="65"/>
      <c r="KUZ103" s="65"/>
      <c r="KVA103" s="65"/>
      <c r="KVB103" s="66"/>
      <c r="KVC103" s="67"/>
      <c r="KVD103" s="67"/>
      <c r="KVE103" s="68"/>
      <c r="KVF103" s="67"/>
      <c r="KVG103" s="67"/>
      <c r="KVH103" s="65"/>
      <c r="KVI103" s="67"/>
      <c r="KVJ103" s="67"/>
      <c r="KVK103" s="67"/>
      <c r="KVL103" s="65"/>
      <c r="KVM103" s="65"/>
      <c r="KVN103" s="65"/>
      <c r="KVO103" s="65"/>
      <c r="KVP103" s="65"/>
      <c r="KVQ103" s="65"/>
      <c r="KVR103" s="65"/>
      <c r="KVS103" s="65"/>
      <c r="KVT103" s="65"/>
      <c r="KVU103" s="65"/>
      <c r="KVV103" s="65"/>
      <c r="KVW103" s="66"/>
      <c r="KVX103" s="67"/>
      <c r="KVY103" s="67"/>
      <c r="KVZ103" s="68"/>
      <c r="KWA103" s="67"/>
      <c r="KWB103" s="67"/>
      <c r="KWC103" s="65"/>
      <c r="KWD103" s="67"/>
      <c r="KWE103" s="67"/>
      <c r="KWF103" s="67"/>
      <c r="KWG103" s="65"/>
      <c r="KWH103" s="65"/>
      <c r="KWI103" s="65"/>
      <c r="KWJ103" s="65"/>
      <c r="KWK103" s="65"/>
      <c r="KWL103" s="65"/>
      <c r="KWM103" s="65"/>
      <c r="KWN103" s="65"/>
      <c r="KWO103" s="65"/>
      <c r="KWP103" s="65"/>
      <c r="KWQ103" s="65"/>
      <c r="KWR103" s="66"/>
      <c r="KWS103" s="67"/>
      <c r="KWT103" s="67"/>
      <c r="KWU103" s="68"/>
      <c r="KWV103" s="67"/>
      <c r="KWW103" s="67"/>
      <c r="KWX103" s="65"/>
      <c r="KWY103" s="67"/>
      <c r="KWZ103" s="67"/>
      <c r="KXA103" s="67"/>
      <c r="KXB103" s="65"/>
      <c r="KXC103" s="65"/>
      <c r="KXD103" s="65"/>
      <c r="KXE103" s="65"/>
      <c r="KXF103" s="65"/>
      <c r="KXG103" s="65"/>
      <c r="KXH103" s="65"/>
      <c r="KXI103" s="65"/>
      <c r="KXJ103" s="65"/>
      <c r="KXK103" s="65"/>
      <c r="KXL103" s="65"/>
      <c r="KXM103" s="66"/>
      <c r="KXN103" s="67"/>
      <c r="KXO103" s="67"/>
      <c r="KXP103" s="68"/>
      <c r="KXQ103" s="67"/>
      <c r="KXR103" s="67"/>
      <c r="KXS103" s="65"/>
      <c r="KXT103" s="67"/>
      <c r="KXU103" s="67"/>
      <c r="KXV103" s="67"/>
      <c r="KXW103" s="65"/>
      <c r="KXX103" s="65"/>
      <c r="KXY103" s="65"/>
      <c r="KXZ103" s="65"/>
      <c r="KYA103" s="65"/>
      <c r="KYB103" s="65"/>
      <c r="KYC103" s="65"/>
      <c r="KYD103" s="65"/>
      <c r="KYE103" s="65"/>
      <c r="KYF103" s="65"/>
      <c r="KYG103" s="65"/>
      <c r="KYH103" s="66"/>
      <c r="KYI103" s="67"/>
      <c r="KYJ103" s="67"/>
      <c r="KYK103" s="68"/>
      <c r="KYL103" s="67"/>
      <c r="KYM103" s="67"/>
      <c r="KYN103" s="65"/>
      <c r="KYO103" s="67"/>
      <c r="KYP103" s="67"/>
      <c r="KYQ103" s="67"/>
      <c r="KYR103" s="65"/>
      <c r="KYS103" s="65"/>
      <c r="KYT103" s="65"/>
      <c r="KYU103" s="65"/>
      <c r="KYV103" s="65"/>
      <c r="KYW103" s="65"/>
      <c r="KYX103" s="65"/>
      <c r="KYY103" s="65"/>
      <c r="KYZ103" s="65"/>
      <c r="KZA103" s="65"/>
      <c r="KZB103" s="65"/>
      <c r="KZC103" s="66"/>
      <c r="KZD103" s="67"/>
      <c r="KZE103" s="67"/>
      <c r="KZF103" s="68"/>
      <c r="KZG103" s="67"/>
      <c r="KZH103" s="67"/>
      <c r="KZI103" s="65"/>
      <c r="KZJ103" s="67"/>
      <c r="KZK103" s="67"/>
      <c r="KZL103" s="67"/>
      <c r="KZM103" s="65"/>
      <c r="KZN103" s="65"/>
      <c r="KZO103" s="65"/>
      <c r="KZP103" s="65"/>
      <c r="KZQ103" s="65"/>
      <c r="KZR103" s="65"/>
      <c r="KZS103" s="65"/>
      <c r="KZT103" s="65"/>
      <c r="KZU103" s="65"/>
      <c r="KZV103" s="65"/>
      <c r="KZW103" s="65"/>
      <c r="KZX103" s="66"/>
      <c r="KZY103" s="67"/>
      <c r="KZZ103" s="67"/>
      <c r="LAA103" s="68"/>
      <c r="LAB103" s="67"/>
      <c r="LAC103" s="67"/>
      <c r="LAD103" s="65"/>
      <c r="LAE103" s="67"/>
      <c r="LAF103" s="67"/>
      <c r="LAG103" s="67"/>
      <c r="LAH103" s="65"/>
      <c r="LAI103" s="65"/>
      <c r="LAJ103" s="65"/>
      <c r="LAK103" s="65"/>
      <c r="LAL103" s="65"/>
      <c r="LAM103" s="65"/>
      <c r="LAN103" s="65"/>
      <c r="LAO103" s="65"/>
      <c r="LAP103" s="65"/>
      <c r="LAQ103" s="65"/>
      <c r="LAR103" s="65"/>
      <c r="LAS103" s="66"/>
      <c r="LAT103" s="67"/>
      <c r="LAU103" s="67"/>
      <c r="LAV103" s="68"/>
      <c r="LAW103" s="67"/>
      <c r="LAX103" s="67"/>
      <c r="LAY103" s="65"/>
      <c r="LAZ103" s="67"/>
      <c r="LBA103" s="67"/>
      <c r="LBB103" s="67"/>
      <c r="LBC103" s="65"/>
      <c r="LBD103" s="65"/>
      <c r="LBE103" s="65"/>
      <c r="LBF103" s="65"/>
      <c r="LBG103" s="65"/>
      <c r="LBH103" s="65"/>
      <c r="LBI103" s="65"/>
      <c r="LBJ103" s="65"/>
      <c r="LBK103" s="65"/>
      <c r="LBL103" s="65"/>
      <c r="LBM103" s="65"/>
      <c r="LBN103" s="66"/>
      <c r="LBO103" s="67"/>
      <c r="LBP103" s="67"/>
      <c r="LBQ103" s="68"/>
      <c r="LBR103" s="67"/>
      <c r="LBS103" s="67"/>
      <c r="LBT103" s="65"/>
      <c r="LBU103" s="67"/>
      <c r="LBV103" s="67"/>
      <c r="LBW103" s="67"/>
      <c r="LBX103" s="65"/>
      <c r="LBY103" s="65"/>
      <c r="LBZ103" s="65"/>
      <c r="LCA103" s="65"/>
      <c r="LCB103" s="65"/>
      <c r="LCC103" s="65"/>
      <c r="LCD103" s="65"/>
      <c r="LCE103" s="65"/>
      <c r="LCF103" s="65"/>
      <c r="LCG103" s="65"/>
      <c r="LCH103" s="65"/>
      <c r="LCI103" s="66"/>
      <c r="LCJ103" s="67"/>
      <c r="LCK103" s="67"/>
      <c r="LCL103" s="68"/>
      <c r="LCM103" s="67"/>
      <c r="LCN103" s="67"/>
      <c r="LCO103" s="65"/>
      <c r="LCP103" s="67"/>
      <c r="LCQ103" s="67"/>
      <c r="LCR103" s="67"/>
      <c r="LCS103" s="65"/>
      <c r="LCT103" s="65"/>
      <c r="LCU103" s="65"/>
      <c r="LCV103" s="65"/>
      <c r="LCW103" s="65"/>
      <c r="LCX103" s="65"/>
      <c r="LCY103" s="65"/>
      <c r="LCZ103" s="65"/>
      <c r="LDA103" s="65"/>
      <c r="LDB103" s="65"/>
      <c r="LDC103" s="65"/>
      <c r="LDD103" s="66"/>
      <c r="LDE103" s="67"/>
      <c r="LDF103" s="67"/>
      <c r="LDG103" s="68"/>
      <c r="LDH103" s="67"/>
      <c r="LDI103" s="67"/>
      <c r="LDJ103" s="65"/>
      <c r="LDK103" s="67"/>
      <c r="LDL103" s="67"/>
      <c r="LDM103" s="67"/>
      <c r="LDN103" s="65"/>
      <c r="LDO103" s="65"/>
      <c r="LDP103" s="65"/>
      <c r="LDQ103" s="65"/>
      <c r="LDR103" s="65"/>
      <c r="LDS103" s="65"/>
      <c r="LDT103" s="65"/>
      <c r="LDU103" s="65"/>
      <c r="LDV103" s="65"/>
      <c r="LDW103" s="65"/>
      <c r="LDX103" s="65"/>
      <c r="LDY103" s="66"/>
      <c r="LDZ103" s="67"/>
      <c r="LEA103" s="67"/>
      <c r="LEB103" s="68"/>
      <c r="LEC103" s="67"/>
      <c r="LED103" s="67"/>
      <c r="LEE103" s="65"/>
      <c r="LEF103" s="67"/>
      <c r="LEG103" s="67"/>
      <c r="LEH103" s="67"/>
      <c r="LEI103" s="65"/>
      <c r="LEJ103" s="65"/>
      <c r="LEK103" s="65"/>
      <c r="LEL103" s="65"/>
      <c r="LEM103" s="65"/>
      <c r="LEN103" s="65"/>
      <c r="LEO103" s="65"/>
      <c r="LEP103" s="65"/>
      <c r="LEQ103" s="65"/>
      <c r="LER103" s="65"/>
      <c r="LES103" s="65"/>
      <c r="LET103" s="66"/>
      <c r="LEU103" s="67"/>
      <c r="LEV103" s="67"/>
      <c r="LEW103" s="68"/>
      <c r="LEX103" s="67"/>
      <c r="LEY103" s="67"/>
      <c r="LEZ103" s="65"/>
      <c r="LFA103" s="67"/>
      <c r="LFB103" s="67"/>
      <c r="LFC103" s="67"/>
      <c r="LFD103" s="65"/>
      <c r="LFE103" s="65"/>
      <c r="LFF103" s="65"/>
      <c r="LFG103" s="65"/>
      <c r="LFH103" s="65"/>
      <c r="LFI103" s="65"/>
      <c r="LFJ103" s="65"/>
      <c r="LFK103" s="65"/>
      <c r="LFL103" s="65"/>
      <c r="LFM103" s="65"/>
      <c r="LFN103" s="65"/>
      <c r="LFO103" s="66"/>
      <c r="LFP103" s="67"/>
      <c r="LFQ103" s="67"/>
      <c r="LFR103" s="68"/>
      <c r="LFS103" s="67"/>
      <c r="LFT103" s="67"/>
      <c r="LFU103" s="65"/>
      <c r="LFV103" s="67"/>
      <c r="LFW103" s="67"/>
      <c r="LFX103" s="67"/>
      <c r="LFY103" s="65"/>
      <c r="LFZ103" s="65"/>
      <c r="LGA103" s="65"/>
      <c r="LGB103" s="65"/>
      <c r="LGC103" s="65"/>
      <c r="LGD103" s="65"/>
      <c r="LGE103" s="65"/>
      <c r="LGF103" s="65"/>
      <c r="LGG103" s="65"/>
      <c r="LGH103" s="65"/>
      <c r="LGI103" s="65"/>
      <c r="LGJ103" s="66"/>
      <c r="LGK103" s="67"/>
      <c r="LGL103" s="67"/>
      <c r="LGM103" s="68"/>
      <c r="LGN103" s="67"/>
      <c r="LGO103" s="67"/>
      <c r="LGP103" s="65"/>
      <c r="LGQ103" s="67"/>
      <c r="LGR103" s="67"/>
      <c r="LGS103" s="67"/>
      <c r="LGT103" s="65"/>
      <c r="LGU103" s="65"/>
      <c r="LGV103" s="65"/>
      <c r="LGW103" s="65"/>
      <c r="LGX103" s="65"/>
      <c r="LGY103" s="65"/>
      <c r="LGZ103" s="65"/>
      <c r="LHA103" s="65"/>
      <c r="LHB103" s="65"/>
      <c r="LHC103" s="65"/>
      <c r="LHD103" s="65"/>
      <c r="LHE103" s="66"/>
      <c r="LHF103" s="67"/>
      <c r="LHG103" s="67"/>
      <c r="LHH103" s="68"/>
      <c r="LHI103" s="67"/>
      <c r="LHJ103" s="67"/>
      <c r="LHK103" s="65"/>
      <c r="LHL103" s="67"/>
      <c r="LHM103" s="67"/>
      <c r="LHN103" s="67"/>
      <c r="LHO103" s="65"/>
      <c r="LHP103" s="65"/>
      <c r="LHQ103" s="65"/>
      <c r="LHR103" s="65"/>
      <c r="LHS103" s="65"/>
      <c r="LHT103" s="65"/>
      <c r="LHU103" s="65"/>
      <c r="LHV103" s="65"/>
      <c r="LHW103" s="65"/>
      <c r="LHX103" s="65"/>
      <c r="LHY103" s="65"/>
      <c r="LHZ103" s="66"/>
      <c r="LIA103" s="67"/>
      <c r="LIB103" s="67"/>
      <c r="LIC103" s="68"/>
      <c r="LID103" s="67"/>
      <c r="LIE103" s="67"/>
      <c r="LIF103" s="65"/>
      <c r="LIG103" s="67"/>
      <c r="LIH103" s="67"/>
      <c r="LII103" s="67"/>
      <c r="LIJ103" s="65"/>
      <c r="LIK103" s="65"/>
      <c r="LIL103" s="65"/>
      <c r="LIM103" s="65"/>
      <c r="LIN103" s="65"/>
      <c r="LIO103" s="65"/>
      <c r="LIP103" s="65"/>
      <c r="LIQ103" s="65"/>
      <c r="LIR103" s="65"/>
      <c r="LIS103" s="65"/>
      <c r="LIT103" s="65"/>
      <c r="LIU103" s="66"/>
      <c r="LIV103" s="67"/>
      <c r="LIW103" s="67"/>
      <c r="LIX103" s="68"/>
      <c r="LIY103" s="67"/>
      <c r="LIZ103" s="67"/>
      <c r="LJA103" s="65"/>
      <c r="LJB103" s="67"/>
      <c r="LJC103" s="67"/>
      <c r="LJD103" s="67"/>
      <c r="LJE103" s="65"/>
      <c r="LJF103" s="65"/>
      <c r="LJG103" s="65"/>
      <c r="LJH103" s="65"/>
      <c r="LJI103" s="65"/>
      <c r="LJJ103" s="65"/>
      <c r="LJK103" s="65"/>
      <c r="LJL103" s="65"/>
      <c r="LJM103" s="65"/>
      <c r="LJN103" s="65"/>
      <c r="LJO103" s="65"/>
      <c r="LJP103" s="66"/>
      <c r="LJQ103" s="67"/>
      <c r="LJR103" s="67"/>
      <c r="LJS103" s="68"/>
      <c r="LJT103" s="67"/>
      <c r="LJU103" s="67"/>
      <c r="LJV103" s="65"/>
      <c r="LJW103" s="67"/>
      <c r="LJX103" s="67"/>
      <c r="LJY103" s="67"/>
      <c r="LJZ103" s="65"/>
      <c r="LKA103" s="65"/>
      <c r="LKB103" s="65"/>
      <c r="LKC103" s="65"/>
      <c r="LKD103" s="65"/>
      <c r="LKE103" s="65"/>
      <c r="LKF103" s="65"/>
      <c r="LKG103" s="65"/>
      <c r="LKH103" s="65"/>
      <c r="LKI103" s="65"/>
      <c r="LKJ103" s="65"/>
      <c r="LKK103" s="66"/>
      <c r="LKL103" s="67"/>
      <c r="LKM103" s="67"/>
      <c r="LKN103" s="68"/>
      <c r="LKO103" s="67"/>
      <c r="LKP103" s="67"/>
      <c r="LKQ103" s="65"/>
      <c r="LKR103" s="67"/>
      <c r="LKS103" s="67"/>
      <c r="LKT103" s="67"/>
      <c r="LKU103" s="65"/>
      <c r="LKV103" s="65"/>
      <c r="LKW103" s="65"/>
      <c r="LKX103" s="65"/>
      <c r="LKY103" s="65"/>
      <c r="LKZ103" s="65"/>
      <c r="LLA103" s="65"/>
      <c r="LLB103" s="65"/>
      <c r="LLC103" s="65"/>
      <c r="LLD103" s="65"/>
      <c r="LLE103" s="65"/>
      <c r="LLF103" s="66"/>
      <c r="LLG103" s="67"/>
      <c r="LLH103" s="67"/>
      <c r="LLI103" s="68"/>
      <c r="LLJ103" s="67"/>
      <c r="LLK103" s="67"/>
      <c r="LLL103" s="65"/>
      <c r="LLM103" s="67"/>
      <c r="LLN103" s="67"/>
      <c r="LLO103" s="67"/>
      <c r="LLP103" s="65"/>
      <c r="LLQ103" s="65"/>
      <c r="LLR103" s="65"/>
      <c r="LLS103" s="65"/>
      <c r="LLT103" s="65"/>
      <c r="LLU103" s="65"/>
      <c r="LLV103" s="65"/>
      <c r="LLW103" s="65"/>
      <c r="LLX103" s="65"/>
      <c r="LLY103" s="65"/>
      <c r="LLZ103" s="65"/>
      <c r="LMA103" s="66"/>
      <c r="LMB103" s="67"/>
      <c r="LMC103" s="67"/>
      <c r="LMD103" s="68"/>
      <c r="LME103" s="67"/>
      <c r="LMF103" s="67"/>
      <c r="LMG103" s="65"/>
      <c r="LMH103" s="67"/>
      <c r="LMI103" s="67"/>
      <c r="LMJ103" s="67"/>
      <c r="LMK103" s="65"/>
      <c r="LML103" s="65"/>
      <c r="LMM103" s="65"/>
      <c r="LMN103" s="65"/>
      <c r="LMO103" s="65"/>
      <c r="LMP103" s="65"/>
      <c r="LMQ103" s="65"/>
      <c r="LMR103" s="65"/>
      <c r="LMS103" s="65"/>
      <c r="LMT103" s="65"/>
      <c r="LMU103" s="65"/>
      <c r="LMV103" s="66"/>
      <c r="LMW103" s="67"/>
      <c r="LMX103" s="67"/>
      <c r="LMY103" s="68"/>
      <c r="LMZ103" s="67"/>
      <c r="LNA103" s="67"/>
      <c r="LNB103" s="65"/>
      <c r="LNC103" s="67"/>
      <c r="LND103" s="67"/>
      <c r="LNE103" s="67"/>
      <c r="LNF103" s="65"/>
      <c r="LNG103" s="65"/>
      <c r="LNH103" s="65"/>
      <c r="LNI103" s="65"/>
      <c r="LNJ103" s="65"/>
      <c r="LNK103" s="65"/>
      <c r="LNL103" s="65"/>
      <c r="LNM103" s="65"/>
      <c r="LNN103" s="65"/>
      <c r="LNO103" s="65"/>
      <c r="LNP103" s="65"/>
      <c r="LNQ103" s="66"/>
      <c r="LNR103" s="67"/>
      <c r="LNS103" s="67"/>
      <c r="LNT103" s="68"/>
      <c r="LNU103" s="67"/>
      <c r="LNV103" s="67"/>
      <c r="LNW103" s="65"/>
      <c r="LNX103" s="67"/>
      <c r="LNY103" s="67"/>
      <c r="LNZ103" s="67"/>
      <c r="LOA103" s="65"/>
      <c r="LOB103" s="65"/>
      <c r="LOC103" s="65"/>
      <c r="LOD103" s="65"/>
      <c r="LOE103" s="65"/>
      <c r="LOF103" s="65"/>
      <c r="LOG103" s="65"/>
      <c r="LOH103" s="65"/>
      <c r="LOI103" s="65"/>
      <c r="LOJ103" s="65"/>
      <c r="LOK103" s="65"/>
      <c r="LOL103" s="66"/>
      <c r="LOM103" s="67"/>
      <c r="LON103" s="67"/>
      <c r="LOO103" s="68"/>
      <c r="LOP103" s="67"/>
      <c r="LOQ103" s="67"/>
      <c r="LOR103" s="65"/>
      <c r="LOS103" s="67"/>
      <c r="LOT103" s="67"/>
      <c r="LOU103" s="67"/>
      <c r="LOV103" s="65"/>
      <c r="LOW103" s="65"/>
      <c r="LOX103" s="65"/>
      <c r="LOY103" s="65"/>
      <c r="LOZ103" s="65"/>
      <c r="LPA103" s="65"/>
      <c r="LPB103" s="65"/>
      <c r="LPC103" s="65"/>
      <c r="LPD103" s="65"/>
      <c r="LPE103" s="65"/>
      <c r="LPF103" s="65"/>
      <c r="LPG103" s="66"/>
      <c r="LPH103" s="67"/>
      <c r="LPI103" s="67"/>
      <c r="LPJ103" s="68"/>
      <c r="LPK103" s="67"/>
      <c r="LPL103" s="67"/>
      <c r="LPM103" s="65"/>
      <c r="LPN103" s="67"/>
      <c r="LPO103" s="67"/>
      <c r="LPP103" s="67"/>
      <c r="LPQ103" s="65"/>
      <c r="LPR103" s="65"/>
      <c r="LPS103" s="65"/>
      <c r="LPT103" s="65"/>
      <c r="LPU103" s="65"/>
      <c r="LPV103" s="65"/>
      <c r="LPW103" s="65"/>
      <c r="LPX103" s="65"/>
      <c r="LPY103" s="65"/>
      <c r="LPZ103" s="65"/>
      <c r="LQA103" s="65"/>
      <c r="LQB103" s="66"/>
      <c r="LQC103" s="67"/>
      <c r="LQD103" s="67"/>
      <c r="LQE103" s="68"/>
      <c r="LQF103" s="67"/>
      <c r="LQG103" s="67"/>
      <c r="LQH103" s="65"/>
      <c r="LQI103" s="67"/>
      <c r="LQJ103" s="67"/>
      <c r="LQK103" s="67"/>
      <c r="LQL103" s="65"/>
      <c r="LQM103" s="65"/>
      <c r="LQN103" s="65"/>
      <c r="LQO103" s="65"/>
      <c r="LQP103" s="65"/>
      <c r="LQQ103" s="65"/>
      <c r="LQR103" s="65"/>
      <c r="LQS103" s="65"/>
      <c r="LQT103" s="65"/>
      <c r="LQU103" s="65"/>
      <c r="LQV103" s="65"/>
      <c r="LQW103" s="66"/>
      <c r="LQX103" s="67"/>
      <c r="LQY103" s="67"/>
      <c r="LQZ103" s="68"/>
      <c r="LRA103" s="67"/>
      <c r="LRB103" s="67"/>
      <c r="LRC103" s="65"/>
      <c r="LRD103" s="67"/>
      <c r="LRE103" s="67"/>
      <c r="LRF103" s="67"/>
      <c r="LRG103" s="65"/>
      <c r="LRH103" s="65"/>
      <c r="LRI103" s="65"/>
      <c r="LRJ103" s="65"/>
      <c r="LRK103" s="65"/>
      <c r="LRL103" s="65"/>
      <c r="LRM103" s="65"/>
      <c r="LRN103" s="65"/>
      <c r="LRO103" s="65"/>
      <c r="LRP103" s="65"/>
      <c r="LRQ103" s="65"/>
      <c r="LRR103" s="66"/>
      <c r="LRS103" s="67"/>
      <c r="LRT103" s="67"/>
      <c r="LRU103" s="68"/>
      <c r="LRV103" s="67"/>
      <c r="LRW103" s="67"/>
      <c r="LRX103" s="65"/>
      <c r="LRY103" s="67"/>
      <c r="LRZ103" s="67"/>
      <c r="LSA103" s="67"/>
      <c r="LSB103" s="65"/>
      <c r="LSC103" s="65"/>
      <c r="LSD103" s="65"/>
      <c r="LSE103" s="65"/>
      <c r="LSF103" s="65"/>
      <c r="LSG103" s="65"/>
      <c r="LSH103" s="65"/>
      <c r="LSI103" s="65"/>
      <c r="LSJ103" s="65"/>
      <c r="LSK103" s="65"/>
      <c r="LSL103" s="65"/>
      <c r="LSM103" s="66"/>
      <c r="LSN103" s="67"/>
      <c r="LSO103" s="67"/>
      <c r="LSP103" s="68"/>
      <c r="LSQ103" s="67"/>
      <c r="LSR103" s="67"/>
      <c r="LSS103" s="65"/>
      <c r="LST103" s="67"/>
      <c r="LSU103" s="67"/>
      <c r="LSV103" s="67"/>
      <c r="LSW103" s="65"/>
      <c r="LSX103" s="65"/>
      <c r="LSY103" s="65"/>
      <c r="LSZ103" s="65"/>
      <c r="LTA103" s="65"/>
      <c r="LTB103" s="65"/>
      <c r="LTC103" s="65"/>
      <c r="LTD103" s="65"/>
      <c r="LTE103" s="65"/>
      <c r="LTF103" s="65"/>
      <c r="LTG103" s="65"/>
      <c r="LTH103" s="66"/>
      <c r="LTI103" s="67"/>
      <c r="LTJ103" s="67"/>
      <c r="LTK103" s="68"/>
      <c r="LTL103" s="67"/>
      <c r="LTM103" s="67"/>
      <c r="LTN103" s="65"/>
      <c r="LTO103" s="67"/>
      <c r="LTP103" s="67"/>
      <c r="LTQ103" s="67"/>
      <c r="LTR103" s="65"/>
      <c r="LTS103" s="65"/>
      <c r="LTT103" s="65"/>
      <c r="LTU103" s="65"/>
      <c r="LTV103" s="65"/>
      <c r="LTW103" s="65"/>
      <c r="LTX103" s="65"/>
      <c r="LTY103" s="65"/>
      <c r="LTZ103" s="65"/>
      <c r="LUA103" s="65"/>
      <c r="LUB103" s="65"/>
      <c r="LUC103" s="66"/>
      <c r="LUD103" s="67"/>
      <c r="LUE103" s="67"/>
      <c r="LUF103" s="68"/>
      <c r="LUG103" s="67"/>
      <c r="LUH103" s="67"/>
      <c r="LUI103" s="65"/>
      <c r="LUJ103" s="67"/>
      <c r="LUK103" s="67"/>
      <c r="LUL103" s="67"/>
      <c r="LUM103" s="65"/>
      <c r="LUN103" s="65"/>
      <c r="LUO103" s="65"/>
      <c r="LUP103" s="65"/>
      <c r="LUQ103" s="65"/>
      <c r="LUR103" s="65"/>
      <c r="LUS103" s="65"/>
      <c r="LUT103" s="65"/>
      <c r="LUU103" s="65"/>
      <c r="LUV103" s="65"/>
      <c r="LUW103" s="65"/>
      <c r="LUX103" s="66"/>
      <c r="LUY103" s="67"/>
      <c r="LUZ103" s="67"/>
      <c r="LVA103" s="68"/>
      <c r="LVB103" s="67"/>
      <c r="LVC103" s="67"/>
      <c r="LVD103" s="65"/>
      <c r="LVE103" s="67"/>
      <c r="LVF103" s="67"/>
      <c r="LVG103" s="67"/>
      <c r="LVH103" s="65"/>
      <c r="LVI103" s="65"/>
      <c r="LVJ103" s="65"/>
      <c r="LVK103" s="65"/>
      <c r="LVL103" s="65"/>
      <c r="LVM103" s="65"/>
      <c r="LVN103" s="65"/>
      <c r="LVO103" s="65"/>
      <c r="LVP103" s="65"/>
      <c r="LVQ103" s="65"/>
      <c r="LVR103" s="65"/>
      <c r="LVS103" s="66"/>
      <c r="LVT103" s="67"/>
      <c r="LVU103" s="67"/>
      <c r="LVV103" s="68"/>
      <c r="LVW103" s="67"/>
      <c r="LVX103" s="67"/>
      <c r="LVY103" s="65"/>
      <c r="LVZ103" s="67"/>
      <c r="LWA103" s="67"/>
      <c r="LWB103" s="67"/>
      <c r="LWC103" s="65"/>
      <c r="LWD103" s="65"/>
      <c r="LWE103" s="65"/>
      <c r="LWF103" s="65"/>
      <c r="LWG103" s="65"/>
      <c r="LWH103" s="65"/>
      <c r="LWI103" s="65"/>
      <c r="LWJ103" s="65"/>
      <c r="LWK103" s="65"/>
      <c r="LWL103" s="65"/>
      <c r="LWM103" s="65"/>
      <c r="LWN103" s="66"/>
      <c r="LWO103" s="67"/>
      <c r="LWP103" s="67"/>
      <c r="LWQ103" s="68"/>
      <c r="LWR103" s="67"/>
      <c r="LWS103" s="67"/>
      <c r="LWT103" s="65"/>
      <c r="LWU103" s="67"/>
      <c r="LWV103" s="67"/>
      <c r="LWW103" s="67"/>
      <c r="LWX103" s="65"/>
      <c r="LWY103" s="65"/>
      <c r="LWZ103" s="65"/>
      <c r="LXA103" s="65"/>
      <c r="LXB103" s="65"/>
      <c r="LXC103" s="65"/>
      <c r="LXD103" s="65"/>
      <c r="LXE103" s="65"/>
      <c r="LXF103" s="65"/>
      <c r="LXG103" s="65"/>
      <c r="LXH103" s="65"/>
      <c r="LXI103" s="66"/>
      <c r="LXJ103" s="67"/>
      <c r="LXK103" s="67"/>
      <c r="LXL103" s="68"/>
      <c r="LXM103" s="67"/>
      <c r="LXN103" s="67"/>
      <c r="LXO103" s="65"/>
      <c r="LXP103" s="67"/>
      <c r="LXQ103" s="67"/>
      <c r="LXR103" s="67"/>
      <c r="LXS103" s="65"/>
      <c r="LXT103" s="65"/>
      <c r="LXU103" s="65"/>
      <c r="LXV103" s="65"/>
      <c r="LXW103" s="65"/>
      <c r="LXX103" s="65"/>
      <c r="LXY103" s="65"/>
      <c r="LXZ103" s="65"/>
      <c r="LYA103" s="65"/>
      <c r="LYB103" s="65"/>
      <c r="LYC103" s="65"/>
      <c r="LYD103" s="66"/>
      <c r="LYE103" s="67"/>
      <c r="LYF103" s="67"/>
      <c r="LYG103" s="68"/>
      <c r="LYH103" s="67"/>
      <c r="LYI103" s="67"/>
      <c r="LYJ103" s="65"/>
      <c r="LYK103" s="67"/>
      <c r="LYL103" s="67"/>
      <c r="LYM103" s="67"/>
      <c r="LYN103" s="65"/>
      <c r="LYO103" s="65"/>
      <c r="LYP103" s="65"/>
      <c r="LYQ103" s="65"/>
      <c r="LYR103" s="65"/>
      <c r="LYS103" s="65"/>
      <c r="LYT103" s="65"/>
      <c r="LYU103" s="65"/>
      <c r="LYV103" s="65"/>
      <c r="LYW103" s="65"/>
      <c r="LYX103" s="65"/>
      <c r="LYY103" s="66"/>
      <c r="LYZ103" s="67"/>
      <c r="LZA103" s="67"/>
      <c r="LZB103" s="68"/>
      <c r="LZC103" s="67"/>
      <c r="LZD103" s="67"/>
      <c r="LZE103" s="65"/>
      <c r="LZF103" s="67"/>
      <c r="LZG103" s="67"/>
      <c r="LZH103" s="67"/>
      <c r="LZI103" s="65"/>
      <c r="LZJ103" s="65"/>
      <c r="LZK103" s="65"/>
      <c r="LZL103" s="65"/>
      <c r="LZM103" s="65"/>
      <c r="LZN103" s="65"/>
      <c r="LZO103" s="65"/>
      <c r="LZP103" s="65"/>
      <c r="LZQ103" s="65"/>
      <c r="LZR103" s="65"/>
      <c r="LZS103" s="65"/>
      <c r="LZT103" s="66"/>
      <c r="LZU103" s="67"/>
      <c r="LZV103" s="67"/>
      <c r="LZW103" s="68"/>
      <c r="LZX103" s="67"/>
      <c r="LZY103" s="67"/>
      <c r="LZZ103" s="65"/>
      <c r="MAA103" s="67"/>
      <c r="MAB103" s="67"/>
      <c r="MAC103" s="67"/>
      <c r="MAD103" s="65"/>
      <c r="MAE103" s="65"/>
      <c r="MAF103" s="65"/>
      <c r="MAG103" s="65"/>
      <c r="MAH103" s="65"/>
      <c r="MAI103" s="65"/>
      <c r="MAJ103" s="65"/>
      <c r="MAK103" s="65"/>
      <c r="MAL103" s="65"/>
      <c r="MAM103" s="65"/>
      <c r="MAN103" s="65"/>
      <c r="MAO103" s="66"/>
      <c r="MAP103" s="67"/>
      <c r="MAQ103" s="67"/>
      <c r="MAR103" s="68"/>
      <c r="MAS103" s="67"/>
      <c r="MAT103" s="67"/>
      <c r="MAU103" s="65"/>
      <c r="MAV103" s="67"/>
      <c r="MAW103" s="67"/>
      <c r="MAX103" s="67"/>
      <c r="MAY103" s="65"/>
      <c r="MAZ103" s="65"/>
      <c r="MBA103" s="65"/>
      <c r="MBB103" s="65"/>
      <c r="MBC103" s="65"/>
      <c r="MBD103" s="65"/>
      <c r="MBE103" s="65"/>
      <c r="MBF103" s="65"/>
      <c r="MBG103" s="65"/>
      <c r="MBH103" s="65"/>
      <c r="MBI103" s="65"/>
      <c r="MBJ103" s="66"/>
      <c r="MBK103" s="67"/>
      <c r="MBL103" s="67"/>
      <c r="MBM103" s="68"/>
      <c r="MBN103" s="67"/>
      <c r="MBO103" s="67"/>
      <c r="MBP103" s="65"/>
      <c r="MBQ103" s="67"/>
      <c r="MBR103" s="67"/>
      <c r="MBS103" s="67"/>
      <c r="MBT103" s="65"/>
      <c r="MBU103" s="65"/>
      <c r="MBV103" s="65"/>
      <c r="MBW103" s="65"/>
      <c r="MBX103" s="65"/>
      <c r="MBY103" s="65"/>
      <c r="MBZ103" s="65"/>
      <c r="MCA103" s="65"/>
      <c r="MCB103" s="65"/>
      <c r="MCC103" s="65"/>
      <c r="MCD103" s="65"/>
      <c r="MCE103" s="66"/>
      <c r="MCF103" s="67"/>
      <c r="MCG103" s="67"/>
      <c r="MCH103" s="68"/>
      <c r="MCI103" s="67"/>
      <c r="MCJ103" s="67"/>
      <c r="MCK103" s="65"/>
      <c r="MCL103" s="67"/>
      <c r="MCM103" s="67"/>
      <c r="MCN103" s="67"/>
      <c r="MCO103" s="65"/>
      <c r="MCP103" s="65"/>
      <c r="MCQ103" s="65"/>
      <c r="MCR103" s="65"/>
      <c r="MCS103" s="65"/>
      <c r="MCT103" s="65"/>
      <c r="MCU103" s="65"/>
      <c r="MCV103" s="65"/>
      <c r="MCW103" s="65"/>
      <c r="MCX103" s="65"/>
      <c r="MCY103" s="65"/>
      <c r="MCZ103" s="66"/>
      <c r="MDA103" s="67"/>
      <c r="MDB103" s="67"/>
      <c r="MDC103" s="68"/>
      <c r="MDD103" s="67"/>
      <c r="MDE103" s="67"/>
      <c r="MDF103" s="65"/>
      <c r="MDG103" s="67"/>
      <c r="MDH103" s="67"/>
      <c r="MDI103" s="67"/>
      <c r="MDJ103" s="65"/>
      <c r="MDK103" s="65"/>
      <c r="MDL103" s="65"/>
      <c r="MDM103" s="65"/>
      <c r="MDN103" s="65"/>
      <c r="MDO103" s="65"/>
      <c r="MDP103" s="65"/>
      <c r="MDQ103" s="65"/>
      <c r="MDR103" s="65"/>
      <c r="MDS103" s="65"/>
      <c r="MDT103" s="65"/>
      <c r="MDU103" s="66"/>
      <c r="MDV103" s="67"/>
      <c r="MDW103" s="67"/>
      <c r="MDX103" s="68"/>
      <c r="MDY103" s="67"/>
      <c r="MDZ103" s="67"/>
      <c r="MEA103" s="65"/>
      <c r="MEB103" s="67"/>
      <c r="MEC103" s="67"/>
      <c r="MED103" s="67"/>
      <c r="MEE103" s="65"/>
      <c r="MEF103" s="65"/>
      <c r="MEG103" s="65"/>
      <c r="MEH103" s="65"/>
      <c r="MEI103" s="65"/>
      <c r="MEJ103" s="65"/>
      <c r="MEK103" s="65"/>
      <c r="MEL103" s="65"/>
      <c r="MEM103" s="65"/>
      <c r="MEN103" s="65"/>
      <c r="MEO103" s="65"/>
      <c r="MEP103" s="66"/>
      <c r="MEQ103" s="67"/>
      <c r="MER103" s="67"/>
      <c r="MES103" s="68"/>
      <c r="MET103" s="67"/>
      <c r="MEU103" s="67"/>
      <c r="MEV103" s="65"/>
      <c r="MEW103" s="67"/>
      <c r="MEX103" s="67"/>
      <c r="MEY103" s="67"/>
      <c r="MEZ103" s="65"/>
      <c r="MFA103" s="65"/>
      <c r="MFB103" s="65"/>
      <c r="MFC103" s="65"/>
      <c r="MFD103" s="65"/>
      <c r="MFE103" s="65"/>
      <c r="MFF103" s="65"/>
      <c r="MFG103" s="65"/>
      <c r="MFH103" s="65"/>
      <c r="MFI103" s="65"/>
      <c r="MFJ103" s="65"/>
      <c r="MFK103" s="66"/>
      <c r="MFL103" s="67"/>
      <c r="MFM103" s="67"/>
      <c r="MFN103" s="68"/>
      <c r="MFO103" s="67"/>
      <c r="MFP103" s="67"/>
      <c r="MFQ103" s="65"/>
      <c r="MFR103" s="67"/>
      <c r="MFS103" s="67"/>
      <c r="MFT103" s="67"/>
      <c r="MFU103" s="65"/>
      <c r="MFV103" s="65"/>
      <c r="MFW103" s="65"/>
      <c r="MFX103" s="65"/>
      <c r="MFY103" s="65"/>
      <c r="MFZ103" s="65"/>
      <c r="MGA103" s="65"/>
      <c r="MGB103" s="65"/>
      <c r="MGC103" s="65"/>
      <c r="MGD103" s="65"/>
      <c r="MGE103" s="65"/>
      <c r="MGF103" s="66"/>
      <c r="MGG103" s="67"/>
      <c r="MGH103" s="67"/>
      <c r="MGI103" s="68"/>
      <c r="MGJ103" s="67"/>
      <c r="MGK103" s="67"/>
      <c r="MGL103" s="65"/>
      <c r="MGM103" s="67"/>
      <c r="MGN103" s="67"/>
      <c r="MGO103" s="67"/>
      <c r="MGP103" s="65"/>
      <c r="MGQ103" s="65"/>
      <c r="MGR103" s="65"/>
      <c r="MGS103" s="65"/>
      <c r="MGT103" s="65"/>
      <c r="MGU103" s="65"/>
      <c r="MGV103" s="65"/>
      <c r="MGW103" s="65"/>
      <c r="MGX103" s="65"/>
      <c r="MGY103" s="65"/>
      <c r="MGZ103" s="65"/>
      <c r="MHA103" s="66"/>
      <c r="MHB103" s="67"/>
      <c r="MHC103" s="67"/>
      <c r="MHD103" s="68"/>
      <c r="MHE103" s="67"/>
      <c r="MHF103" s="67"/>
      <c r="MHG103" s="65"/>
      <c r="MHH103" s="67"/>
      <c r="MHI103" s="67"/>
      <c r="MHJ103" s="67"/>
      <c r="MHK103" s="65"/>
      <c r="MHL103" s="65"/>
      <c r="MHM103" s="65"/>
      <c r="MHN103" s="65"/>
      <c r="MHO103" s="65"/>
      <c r="MHP103" s="65"/>
      <c r="MHQ103" s="65"/>
      <c r="MHR103" s="65"/>
      <c r="MHS103" s="65"/>
      <c r="MHT103" s="65"/>
      <c r="MHU103" s="65"/>
      <c r="MHV103" s="66"/>
      <c r="MHW103" s="67"/>
      <c r="MHX103" s="67"/>
      <c r="MHY103" s="68"/>
      <c r="MHZ103" s="67"/>
      <c r="MIA103" s="67"/>
      <c r="MIB103" s="65"/>
      <c r="MIC103" s="67"/>
      <c r="MID103" s="67"/>
      <c r="MIE103" s="67"/>
      <c r="MIF103" s="65"/>
      <c r="MIG103" s="65"/>
      <c r="MIH103" s="65"/>
      <c r="MII103" s="65"/>
      <c r="MIJ103" s="65"/>
      <c r="MIK103" s="65"/>
      <c r="MIL103" s="65"/>
      <c r="MIM103" s="65"/>
      <c r="MIN103" s="65"/>
      <c r="MIO103" s="65"/>
      <c r="MIP103" s="65"/>
      <c r="MIQ103" s="66"/>
      <c r="MIR103" s="67"/>
      <c r="MIS103" s="67"/>
      <c r="MIT103" s="68"/>
      <c r="MIU103" s="67"/>
      <c r="MIV103" s="67"/>
      <c r="MIW103" s="65"/>
      <c r="MIX103" s="67"/>
      <c r="MIY103" s="67"/>
      <c r="MIZ103" s="67"/>
      <c r="MJA103" s="65"/>
      <c r="MJB103" s="65"/>
      <c r="MJC103" s="65"/>
      <c r="MJD103" s="65"/>
      <c r="MJE103" s="65"/>
      <c r="MJF103" s="65"/>
      <c r="MJG103" s="65"/>
      <c r="MJH103" s="65"/>
      <c r="MJI103" s="65"/>
      <c r="MJJ103" s="65"/>
      <c r="MJK103" s="65"/>
      <c r="MJL103" s="66"/>
      <c r="MJM103" s="67"/>
      <c r="MJN103" s="67"/>
      <c r="MJO103" s="68"/>
      <c r="MJP103" s="67"/>
      <c r="MJQ103" s="67"/>
      <c r="MJR103" s="65"/>
      <c r="MJS103" s="67"/>
      <c r="MJT103" s="67"/>
      <c r="MJU103" s="67"/>
      <c r="MJV103" s="65"/>
      <c r="MJW103" s="65"/>
      <c r="MJX103" s="65"/>
      <c r="MJY103" s="65"/>
      <c r="MJZ103" s="65"/>
      <c r="MKA103" s="65"/>
      <c r="MKB103" s="65"/>
      <c r="MKC103" s="65"/>
      <c r="MKD103" s="65"/>
      <c r="MKE103" s="65"/>
      <c r="MKF103" s="65"/>
      <c r="MKG103" s="66"/>
      <c r="MKH103" s="67"/>
      <c r="MKI103" s="67"/>
      <c r="MKJ103" s="68"/>
      <c r="MKK103" s="67"/>
      <c r="MKL103" s="67"/>
      <c r="MKM103" s="65"/>
      <c r="MKN103" s="67"/>
      <c r="MKO103" s="67"/>
      <c r="MKP103" s="67"/>
      <c r="MKQ103" s="65"/>
      <c r="MKR103" s="65"/>
      <c r="MKS103" s="65"/>
      <c r="MKT103" s="65"/>
      <c r="MKU103" s="65"/>
      <c r="MKV103" s="65"/>
      <c r="MKW103" s="65"/>
      <c r="MKX103" s="65"/>
      <c r="MKY103" s="65"/>
      <c r="MKZ103" s="65"/>
      <c r="MLA103" s="65"/>
      <c r="MLB103" s="66"/>
      <c r="MLC103" s="67"/>
      <c r="MLD103" s="67"/>
      <c r="MLE103" s="68"/>
      <c r="MLF103" s="67"/>
      <c r="MLG103" s="67"/>
      <c r="MLH103" s="65"/>
      <c r="MLI103" s="67"/>
      <c r="MLJ103" s="67"/>
      <c r="MLK103" s="67"/>
      <c r="MLL103" s="65"/>
      <c r="MLM103" s="65"/>
      <c r="MLN103" s="65"/>
      <c r="MLO103" s="65"/>
      <c r="MLP103" s="65"/>
      <c r="MLQ103" s="65"/>
      <c r="MLR103" s="65"/>
      <c r="MLS103" s="65"/>
      <c r="MLT103" s="65"/>
      <c r="MLU103" s="65"/>
      <c r="MLV103" s="65"/>
      <c r="MLW103" s="66"/>
      <c r="MLX103" s="67"/>
      <c r="MLY103" s="67"/>
      <c r="MLZ103" s="68"/>
      <c r="MMA103" s="67"/>
      <c r="MMB103" s="67"/>
      <c r="MMC103" s="65"/>
      <c r="MMD103" s="67"/>
      <c r="MME103" s="67"/>
      <c r="MMF103" s="67"/>
      <c r="MMG103" s="65"/>
      <c r="MMH103" s="65"/>
      <c r="MMI103" s="65"/>
      <c r="MMJ103" s="65"/>
      <c r="MMK103" s="65"/>
      <c r="MML103" s="65"/>
      <c r="MMM103" s="65"/>
      <c r="MMN103" s="65"/>
      <c r="MMO103" s="65"/>
      <c r="MMP103" s="65"/>
      <c r="MMQ103" s="65"/>
      <c r="MMR103" s="66"/>
      <c r="MMS103" s="67"/>
      <c r="MMT103" s="67"/>
      <c r="MMU103" s="68"/>
      <c r="MMV103" s="67"/>
      <c r="MMW103" s="67"/>
      <c r="MMX103" s="65"/>
      <c r="MMY103" s="67"/>
      <c r="MMZ103" s="67"/>
      <c r="MNA103" s="67"/>
      <c r="MNB103" s="65"/>
      <c r="MNC103" s="65"/>
      <c r="MND103" s="65"/>
      <c r="MNE103" s="65"/>
      <c r="MNF103" s="65"/>
      <c r="MNG103" s="65"/>
      <c r="MNH103" s="65"/>
      <c r="MNI103" s="65"/>
      <c r="MNJ103" s="65"/>
      <c r="MNK103" s="65"/>
      <c r="MNL103" s="65"/>
      <c r="MNM103" s="66"/>
      <c r="MNN103" s="67"/>
      <c r="MNO103" s="67"/>
      <c r="MNP103" s="68"/>
      <c r="MNQ103" s="67"/>
      <c r="MNR103" s="67"/>
      <c r="MNS103" s="65"/>
      <c r="MNT103" s="67"/>
      <c r="MNU103" s="67"/>
      <c r="MNV103" s="67"/>
      <c r="MNW103" s="65"/>
      <c r="MNX103" s="65"/>
      <c r="MNY103" s="65"/>
      <c r="MNZ103" s="65"/>
      <c r="MOA103" s="65"/>
      <c r="MOB103" s="65"/>
      <c r="MOC103" s="65"/>
      <c r="MOD103" s="65"/>
      <c r="MOE103" s="65"/>
      <c r="MOF103" s="65"/>
      <c r="MOG103" s="65"/>
      <c r="MOH103" s="66"/>
      <c r="MOI103" s="67"/>
      <c r="MOJ103" s="67"/>
      <c r="MOK103" s="68"/>
      <c r="MOL103" s="67"/>
      <c r="MOM103" s="67"/>
      <c r="MON103" s="65"/>
      <c r="MOO103" s="67"/>
      <c r="MOP103" s="67"/>
      <c r="MOQ103" s="67"/>
      <c r="MOR103" s="65"/>
      <c r="MOS103" s="65"/>
      <c r="MOT103" s="65"/>
      <c r="MOU103" s="65"/>
      <c r="MOV103" s="65"/>
      <c r="MOW103" s="65"/>
      <c r="MOX103" s="65"/>
      <c r="MOY103" s="65"/>
      <c r="MOZ103" s="65"/>
      <c r="MPA103" s="65"/>
      <c r="MPB103" s="65"/>
      <c r="MPC103" s="66"/>
      <c r="MPD103" s="67"/>
      <c r="MPE103" s="67"/>
      <c r="MPF103" s="68"/>
      <c r="MPG103" s="67"/>
      <c r="MPH103" s="67"/>
      <c r="MPI103" s="65"/>
      <c r="MPJ103" s="67"/>
      <c r="MPK103" s="67"/>
      <c r="MPL103" s="67"/>
      <c r="MPM103" s="65"/>
      <c r="MPN103" s="65"/>
      <c r="MPO103" s="65"/>
      <c r="MPP103" s="65"/>
      <c r="MPQ103" s="65"/>
      <c r="MPR103" s="65"/>
      <c r="MPS103" s="65"/>
      <c r="MPT103" s="65"/>
      <c r="MPU103" s="65"/>
      <c r="MPV103" s="65"/>
      <c r="MPW103" s="65"/>
      <c r="MPX103" s="66"/>
      <c r="MPY103" s="67"/>
      <c r="MPZ103" s="67"/>
      <c r="MQA103" s="68"/>
      <c r="MQB103" s="67"/>
      <c r="MQC103" s="67"/>
      <c r="MQD103" s="65"/>
      <c r="MQE103" s="67"/>
      <c r="MQF103" s="67"/>
      <c r="MQG103" s="67"/>
      <c r="MQH103" s="65"/>
      <c r="MQI103" s="65"/>
      <c r="MQJ103" s="65"/>
      <c r="MQK103" s="65"/>
      <c r="MQL103" s="65"/>
      <c r="MQM103" s="65"/>
      <c r="MQN103" s="65"/>
      <c r="MQO103" s="65"/>
      <c r="MQP103" s="65"/>
      <c r="MQQ103" s="65"/>
      <c r="MQR103" s="65"/>
      <c r="MQS103" s="66"/>
      <c r="MQT103" s="67"/>
      <c r="MQU103" s="67"/>
      <c r="MQV103" s="68"/>
      <c r="MQW103" s="67"/>
      <c r="MQX103" s="67"/>
      <c r="MQY103" s="65"/>
      <c r="MQZ103" s="67"/>
      <c r="MRA103" s="67"/>
      <c r="MRB103" s="67"/>
      <c r="MRC103" s="65"/>
      <c r="MRD103" s="65"/>
      <c r="MRE103" s="65"/>
      <c r="MRF103" s="65"/>
      <c r="MRG103" s="65"/>
      <c r="MRH103" s="65"/>
      <c r="MRI103" s="65"/>
      <c r="MRJ103" s="65"/>
      <c r="MRK103" s="65"/>
      <c r="MRL103" s="65"/>
      <c r="MRM103" s="65"/>
      <c r="MRN103" s="66"/>
      <c r="MRO103" s="67"/>
      <c r="MRP103" s="67"/>
      <c r="MRQ103" s="68"/>
      <c r="MRR103" s="67"/>
      <c r="MRS103" s="67"/>
      <c r="MRT103" s="65"/>
      <c r="MRU103" s="67"/>
      <c r="MRV103" s="67"/>
      <c r="MRW103" s="67"/>
      <c r="MRX103" s="65"/>
      <c r="MRY103" s="65"/>
      <c r="MRZ103" s="65"/>
      <c r="MSA103" s="65"/>
      <c r="MSB103" s="65"/>
      <c r="MSC103" s="65"/>
      <c r="MSD103" s="65"/>
      <c r="MSE103" s="65"/>
      <c r="MSF103" s="65"/>
      <c r="MSG103" s="65"/>
      <c r="MSH103" s="65"/>
      <c r="MSI103" s="66"/>
      <c r="MSJ103" s="67"/>
      <c r="MSK103" s="67"/>
      <c r="MSL103" s="68"/>
      <c r="MSM103" s="67"/>
      <c r="MSN103" s="67"/>
      <c r="MSO103" s="65"/>
      <c r="MSP103" s="67"/>
      <c r="MSQ103" s="67"/>
      <c r="MSR103" s="67"/>
      <c r="MSS103" s="65"/>
      <c r="MST103" s="65"/>
      <c r="MSU103" s="65"/>
      <c r="MSV103" s="65"/>
      <c r="MSW103" s="65"/>
      <c r="MSX103" s="65"/>
      <c r="MSY103" s="65"/>
      <c r="MSZ103" s="65"/>
      <c r="MTA103" s="65"/>
      <c r="MTB103" s="65"/>
      <c r="MTC103" s="65"/>
      <c r="MTD103" s="66"/>
      <c r="MTE103" s="67"/>
      <c r="MTF103" s="67"/>
      <c r="MTG103" s="68"/>
      <c r="MTH103" s="67"/>
      <c r="MTI103" s="67"/>
      <c r="MTJ103" s="65"/>
      <c r="MTK103" s="67"/>
      <c r="MTL103" s="67"/>
      <c r="MTM103" s="67"/>
      <c r="MTN103" s="65"/>
      <c r="MTO103" s="65"/>
      <c r="MTP103" s="65"/>
      <c r="MTQ103" s="65"/>
      <c r="MTR103" s="65"/>
      <c r="MTS103" s="65"/>
      <c r="MTT103" s="65"/>
      <c r="MTU103" s="65"/>
      <c r="MTV103" s="65"/>
      <c r="MTW103" s="65"/>
      <c r="MTX103" s="65"/>
      <c r="MTY103" s="66"/>
      <c r="MTZ103" s="67"/>
      <c r="MUA103" s="67"/>
      <c r="MUB103" s="68"/>
      <c r="MUC103" s="67"/>
      <c r="MUD103" s="67"/>
      <c r="MUE103" s="65"/>
      <c r="MUF103" s="67"/>
      <c r="MUG103" s="67"/>
      <c r="MUH103" s="67"/>
      <c r="MUI103" s="65"/>
      <c r="MUJ103" s="65"/>
      <c r="MUK103" s="65"/>
      <c r="MUL103" s="65"/>
      <c r="MUM103" s="65"/>
      <c r="MUN103" s="65"/>
      <c r="MUO103" s="65"/>
      <c r="MUP103" s="65"/>
      <c r="MUQ103" s="65"/>
      <c r="MUR103" s="65"/>
      <c r="MUS103" s="65"/>
      <c r="MUT103" s="66"/>
      <c r="MUU103" s="67"/>
      <c r="MUV103" s="67"/>
      <c r="MUW103" s="68"/>
      <c r="MUX103" s="67"/>
      <c r="MUY103" s="67"/>
      <c r="MUZ103" s="65"/>
      <c r="MVA103" s="67"/>
      <c r="MVB103" s="67"/>
      <c r="MVC103" s="67"/>
      <c r="MVD103" s="65"/>
      <c r="MVE103" s="65"/>
      <c r="MVF103" s="65"/>
      <c r="MVG103" s="65"/>
      <c r="MVH103" s="65"/>
      <c r="MVI103" s="65"/>
      <c r="MVJ103" s="65"/>
      <c r="MVK103" s="65"/>
      <c r="MVL103" s="65"/>
      <c r="MVM103" s="65"/>
      <c r="MVN103" s="65"/>
      <c r="MVO103" s="66"/>
      <c r="MVP103" s="67"/>
      <c r="MVQ103" s="67"/>
      <c r="MVR103" s="68"/>
      <c r="MVS103" s="67"/>
      <c r="MVT103" s="67"/>
      <c r="MVU103" s="65"/>
      <c r="MVV103" s="67"/>
      <c r="MVW103" s="67"/>
      <c r="MVX103" s="67"/>
      <c r="MVY103" s="65"/>
      <c r="MVZ103" s="65"/>
      <c r="MWA103" s="65"/>
      <c r="MWB103" s="65"/>
      <c r="MWC103" s="65"/>
      <c r="MWD103" s="65"/>
      <c r="MWE103" s="65"/>
      <c r="MWF103" s="65"/>
      <c r="MWG103" s="65"/>
      <c r="MWH103" s="65"/>
      <c r="MWI103" s="65"/>
      <c r="MWJ103" s="66"/>
      <c r="MWK103" s="67"/>
      <c r="MWL103" s="67"/>
      <c r="MWM103" s="68"/>
      <c r="MWN103" s="67"/>
      <c r="MWO103" s="67"/>
      <c r="MWP103" s="65"/>
      <c r="MWQ103" s="67"/>
      <c r="MWR103" s="67"/>
      <c r="MWS103" s="67"/>
      <c r="MWT103" s="65"/>
      <c r="MWU103" s="65"/>
      <c r="MWV103" s="65"/>
      <c r="MWW103" s="65"/>
      <c r="MWX103" s="65"/>
      <c r="MWY103" s="65"/>
      <c r="MWZ103" s="65"/>
      <c r="MXA103" s="65"/>
      <c r="MXB103" s="65"/>
      <c r="MXC103" s="65"/>
      <c r="MXD103" s="65"/>
      <c r="MXE103" s="66"/>
      <c r="MXF103" s="67"/>
      <c r="MXG103" s="67"/>
      <c r="MXH103" s="68"/>
      <c r="MXI103" s="67"/>
      <c r="MXJ103" s="67"/>
      <c r="MXK103" s="65"/>
      <c r="MXL103" s="67"/>
      <c r="MXM103" s="67"/>
      <c r="MXN103" s="67"/>
      <c r="MXO103" s="65"/>
      <c r="MXP103" s="65"/>
      <c r="MXQ103" s="65"/>
      <c r="MXR103" s="65"/>
      <c r="MXS103" s="65"/>
      <c r="MXT103" s="65"/>
      <c r="MXU103" s="65"/>
      <c r="MXV103" s="65"/>
      <c r="MXW103" s="65"/>
      <c r="MXX103" s="65"/>
      <c r="MXY103" s="65"/>
      <c r="MXZ103" s="66"/>
      <c r="MYA103" s="67"/>
      <c r="MYB103" s="67"/>
      <c r="MYC103" s="68"/>
      <c r="MYD103" s="67"/>
      <c r="MYE103" s="67"/>
      <c r="MYF103" s="65"/>
      <c r="MYG103" s="67"/>
      <c r="MYH103" s="67"/>
      <c r="MYI103" s="67"/>
      <c r="MYJ103" s="65"/>
      <c r="MYK103" s="65"/>
      <c r="MYL103" s="65"/>
      <c r="MYM103" s="65"/>
      <c r="MYN103" s="65"/>
      <c r="MYO103" s="65"/>
      <c r="MYP103" s="65"/>
      <c r="MYQ103" s="65"/>
      <c r="MYR103" s="65"/>
      <c r="MYS103" s="65"/>
      <c r="MYT103" s="65"/>
      <c r="MYU103" s="66"/>
      <c r="MYV103" s="67"/>
      <c r="MYW103" s="67"/>
      <c r="MYX103" s="68"/>
      <c r="MYY103" s="67"/>
      <c r="MYZ103" s="67"/>
      <c r="MZA103" s="65"/>
      <c r="MZB103" s="67"/>
      <c r="MZC103" s="67"/>
      <c r="MZD103" s="67"/>
      <c r="MZE103" s="65"/>
      <c r="MZF103" s="65"/>
      <c r="MZG103" s="65"/>
      <c r="MZH103" s="65"/>
      <c r="MZI103" s="65"/>
      <c r="MZJ103" s="65"/>
      <c r="MZK103" s="65"/>
      <c r="MZL103" s="65"/>
      <c r="MZM103" s="65"/>
      <c r="MZN103" s="65"/>
      <c r="MZO103" s="65"/>
      <c r="MZP103" s="66"/>
      <c r="MZQ103" s="67"/>
      <c r="MZR103" s="67"/>
      <c r="MZS103" s="68"/>
      <c r="MZT103" s="67"/>
      <c r="MZU103" s="67"/>
      <c r="MZV103" s="65"/>
      <c r="MZW103" s="67"/>
      <c r="MZX103" s="67"/>
      <c r="MZY103" s="67"/>
      <c r="MZZ103" s="65"/>
      <c r="NAA103" s="65"/>
      <c r="NAB103" s="65"/>
      <c r="NAC103" s="65"/>
      <c r="NAD103" s="65"/>
      <c r="NAE103" s="65"/>
      <c r="NAF103" s="65"/>
      <c r="NAG103" s="65"/>
      <c r="NAH103" s="65"/>
      <c r="NAI103" s="65"/>
      <c r="NAJ103" s="65"/>
      <c r="NAK103" s="66"/>
      <c r="NAL103" s="67"/>
      <c r="NAM103" s="67"/>
      <c r="NAN103" s="68"/>
      <c r="NAO103" s="67"/>
      <c r="NAP103" s="67"/>
      <c r="NAQ103" s="65"/>
      <c r="NAR103" s="67"/>
      <c r="NAS103" s="67"/>
      <c r="NAT103" s="67"/>
      <c r="NAU103" s="65"/>
      <c r="NAV103" s="65"/>
      <c r="NAW103" s="65"/>
      <c r="NAX103" s="65"/>
      <c r="NAY103" s="65"/>
      <c r="NAZ103" s="65"/>
      <c r="NBA103" s="65"/>
      <c r="NBB103" s="65"/>
      <c r="NBC103" s="65"/>
      <c r="NBD103" s="65"/>
      <c r="NBE103" s="65"/>
      <c r="NBF103" s="66"/>
      <c r="NBG103" s="67"/>
      <c r="NBH103" s="67"/>
      <c r="NBI103" s="68"/>
      <c r="NBJ103" s="67"/>
      <c r="NBK103" s="67"/>
      <c r="NBL103" s="65"/>
      <c r="NBM103" s="67"/>
      <c r="NBN103" s="67"/>
      <c r="NBO103" s="67"/>
      <c r="NBP103" s="65"/>
      <c r="NBQ103" s="65"/>
      <c r="NBR103" s="65"/>
      <c r="NBS103" s="65"/>
      <c r="NBT103" s="65"/>
      <c r="NBU103" s="65"/>
      <c r="NBV103" s="65"/>
      <c r="NBW103" s="65"/>
      <c r="NBX103" s="65"/>
      <c r="NBY103" s="65"/>
      <c r="NBZ103" s="65"/>
      <c r="NCA103" s="66"/>
      <c r="NCB103" s="67"/>
      <c r="NCC103" s="67"/>
      <c r="NCD103" s="68"/>
      <c r="NCE103" s="67"/>
      <c r="NCF103" s="67"/>
      <c r="NCG103" s="65"/>
      <c r="NCH103" s="67"/>
      <c r="NCI103" s="67"/>
      <c r="NCJ103" s="67"/>
      <c r="NCK103" s="65"/>
      <c r="NCL103" s="65"/>
      <c r="NCM103" s="65"/>
      <c r="NCN103" s="65"/>
      <c r="NCO103" s="65"/>
      <c r="NCP103" s="65"/>
      <c r="NCQ103" s="65"/>
      <c r="NCR103" s="65"/>
      <c r="NCS103" s="65"/>
      <c r="NCT103" s="65"/>
      <c r="NCU103" s="65"/>
      <c r="NCV103" s="66"/>
      <c r="NCW103" s="67"/>
      <c r="NCX103" s="67"/>
      <c r="NCY103" s="68"/>
      <c r="NCZ103" s="67"/>
      <c r="NDA103" s="67"/>
      <c r="NDB103" s="65"/>
      <c r="NDC103" s="67"/>
      <c r="NDD103" s="67"/>
      <c r="NDE103" s="67"/>
      <c r="NDF103" s="65"/>
      <c r="NDG103" s="65"/>
      <c r="NDH103" s="65"/>
      <c r="NDI103" s="65"/>
      <c r="NDJ103" s="65"/>
      <c r="NDK103" s="65"/>
      <c r="NDL103" s="65"/>
      <c r="NDM103" s="65"/>
      <c r="NDN103" s="65"/>
      <c r="NDO103" s="65"/>
      <c r="NDP103" s="65"/>
      <c r="NDQ103" s="66"/>
      <c r="NDR103" s="67"/>
      <c r="NDS103" s="67"/>
      <c r="NDT103" s="68"/>
      <c r="NDU103" s="67"/>
      <c r="NDV103" s="67"/>
      <c r="NDW103" s="65"/>
      <c r="NDX103" s="67"/>
      <c r="NDY103" s="67"/>
      <c r="NDZ103" s="67"/>
      <c r="NEA103" s="65"/>
      <c r="NEB103" s="65"/>
      <c r="NEC103" s="65"/>
      <c r="NED103" s="65"/>
      <c r="NEE103" s="65"/>
      <c r="NEF103" s="65"/>
      <c r="NEG103" s="65"/>
      <c r="NEH103" s="65"/>
      <c r="NEI103" s="65"/>
      <c r="NEJ103" s="65"/>
      <c r="NEK103" s="65"/>
      <c r="NEL103" s="66"/>
      <c r="NEM103" s="67"/>
      <c r="NEN103" s="67"/>
      <c r="NEO103" s="68"/>
      <c r="NEP103" s="67"/>
      <c r="NEQ103" s="67"/>
      <c r="NER103" s="65"/>
      <c r="NES103" s="67"/>
      <c r="NET103" s="67"/>
      <c r="NEU103" s="67"/>
      <c r="NEV103" s="65"/>
      <c r="NEW103" s="65"/>
      <c r="NEX103" s="65"/>
      <c r="NEY103" s="65"/>
      <c r="NEZ103" s="65"/>
      <c r="NFA103" s="65"/>
      <c r="NFB103" s="65"/>
      <c r="NFC103" s="65"/>
      <c r="NFD103" s="65"/>
      <c r="NFE103" s="65"/>
      <c r="NFF103" s="65"/>
      <c r="NFG103" s="66"/>
      <c r="NFH103" s="67"/>
      <c r="NFI103" s="67"/>
      <c r="NFJ103" s="68"/>
      <c r="NFK103" s="67"/>
      <c r="NFL103" s="67"/>
      <c r="NFM103" s="65"/>
      <c r="NFN103" s="67"/>
      <c r="NFO103" s="67"/>
      <c r="NFP103" s="67"/>
      <c r="NFQ103" s="65"/>
      <c r="NFR103" s="65"/>
      <c r="NFS103" s="65"/>
      <c r="NFT103" s="65"/>
      <c r="NFU103" s="65"/>
      <c r="NFV103" s="65"/>
      <c r="NFW103" s="65"/>
      <c r="NFX103" s="65"/>
      <c r="NFY103" s="65"/>
      <c r="NFZ103" s="65"/>
      <c r="NGA103" s="65"/>
      <c r="NGB103" s="66"/>
      <c r="NGC103" s="67"/>
      <c r="NGD103" s="67"/>
      <c r="NGE103" s="68"/>
      <c r="NGF103" s="67"/>
      <c r="NGG103" s="67"/>
      <c r="NGH103" s="65"/>
      <c r="NGI103" s="67"/>
      <c r="NGJ103" s="67"/>
      <c r="NGK103" s="67"/>
      <c r="NGL103" s="65"/>
      <c r="NGM103" s="65"/>
      <c r="NGN103" s="65"/>
      <c r="NGO103" s="65"/>
      <c r="NGP103" s="65"/>
      <c r="NGQ103" s="65"/>
      <c r="NGR103" s="65"/>
      <c r="NGS103" s="65"/>
      <c r="NGT103" s="65"/>
      <c r="NGU103" s="65"/>
      <c r="NGV103" s="65"/>
      <c r="NGW103" s="66"/>
      <c r="NGX103" s="67"/>
      <c r="NGY103" s="67"/>
      <c r="NGZ103" s="68"/>
      <c r="NHA103" s="67"/>
      <c r="NHB103" s="67"/>
      <c r="NHC103" s="65"/>
      <c r="NHD103" s="67"/>
      <c r="NHE103" s="67"/>
      <c r="NHF103" s="67"/>
      <c r="NHG103" s="65"/>
      <c r="NHH103" s="65"/>
      <c r="NHI103" s="65"/>
      <c r="NHJ103" s="65"/>
      <c r="NHK103" s="65"/>
      <c r="NHL103" s="65"/>
      <c r="NHM103" s="65"/>
      <c r="NHN103" s="65"/>
      <c r="NHO103" s="65"/>
      <c r="NHP103" s="65"/>
      <c r="NHQ103" s="65"/>
      <c r="NHR103" s="66"/>
      <c r="NHS103" s="67"/>
      <c r="NHT103" s="67"/>
      <c r="NHU103" s="68"/>
      <c r="NHV103" s="67"/>
      <c r="NHW103" s="67"/>
      <c r="NHX103" s="65"/>
      <c r="NHY103" s="67"/>
      <c r="NHZ103" s="67"/>
      <c r="NIA103" s="67"/>
      <c r="NIB103" s="65"/>
      <c r="NIC103" s="65"/>
      <c r="NID103" s="65"/>
      <c r="NIE103" s="65"/>
      <c r="NIF103" s="65"/>
      <c r="NIG103" s="65"/>
      <c r="NIH103" s="65"/>
      <c r="NII103" s="65"/>
      <c r="NIJ103" s="65"/>
      <c r="NIK103" s="65"/>
      <c r="NIL103" s="65"/>
      <c r="NIM103" s="66"/>
      <c r="NIN103" s="67"/>
      <c r="NIO103" s="67"/>
      <c r="NIP103" s="68"/>
      <c r="NIQ103" s="67"/>
      <c r="NIR103" s="67"/>
      <c r="NIS103" s="65"/>
      <c r="NIT103" s="67"/>
      <c r="NIU103" s="67"/>
      <c r="NIV103" s="67"/>
      <c r="NIW103" s="65"/>
      <c r="NIX103" s="65"/>
      <c r="NIY103" s="65"/>
      <c r="NIZ103" s="65"/>
      <c r="NJA103" s="65"/>
      <c r="NJB103" s="65"/>
      <c r="NJC103" s="65"/>
      <c r="NJD103" s="65"/>
      <c r="NJE103" s="65"/>
      <c r="NJF103" s="65"/>
      <c r="NJG103" s="65"/>
      <c r="NJH103" s="66"/>
      <c r="NJI103" s="67"/>
      <c r="NJJ103" s="67"/>
      <c r="NJK103" s="68"/>
      <c r="NJL103" s="67"/>
      <c r="NJM103" s="67"/>
      <c r="NJN103" s="65"/>
      <c r="NJO103" s="67"/>
      <c r="NJP103" s="67"/>
      <c r="NJQ103" s="67"/>
      <c r="NJR103" s="65"/>
      <c r="NJS103" s="65"/>
      <c r="NJT103" s="65"/>
      <c r="NJU103" s="65"/>
      <c r="NJV103" s="65"/>
      <c r="NJW103" s="65"/>
      <c r="NJX103" s="65"/>
      <c r="NJY103" s="65"/>
      <c r="NJZ103" s="65"/>
      <c r="NKA103" s="65"/>
      <c r="NKB103" s="65"/>
      <c r="NKC103" s="66"/>
      <c r="NKD103" s="67"/>
      <c r="NKE103" s="67"/>
      <c r="NKF103" s="68"/>
      <c r="NKG103" s="67"/>
      <c r="NKH103" s="67"/>
      <c r="NKI103" s="65"/>
      <c r="NKJ103" s="67"/>
      <c r="NKK103" s="67"/>
      <c r="NKL103" s="67"/>
      <c r="NKM103" s="65"/>
      <c r="NKN103" s="65"/>
      <c r="NKO103" s="65"/>
      <c r="NKP103" s="65"/>
      <c r="NKQ103" s="65"/>
      <c r="NKR103" s="65"/>
      <c r="NKS103" s="65"/>
      <c r="NKT103" s="65"/>
      <c r="NKU103" s="65"/>
      <c r="NKV103" s="65"/>
      <c r="NKW103" s="65"/>
      <c r="NKX103" s="66"/>
      <c r="NKY103" s="67"/>
      <c r="NKZ103" s="67"/>
      <c r="NLA103" s="68"/>
      <c r="NLB103" s="67"/>
      <c r="NLC103" s="67"/>
      <c r="NLD103" s="65"/>
      <c r="NLE103" s="67"/>
      <c r="NLF103" s="67"/>
      <c r="NLG103" s="67"/>
      <c r="NLH103" s="65"/>
      <c r="NLI103" s="65"/>
      <c r="NLJ103" s="65"/>
      <c r="NLK103" s="65"/>
      <c r="NLL103" s="65"/>
      <c r="NLM103" s="65"/>
      <c r="NLN103" s="65"/>
      <c r="NLO103" s="65"/>
      <c r="NLP103" s="65"/>
      <c r="NLQ103" s="65"/>
      <c r="NLR103" s="65"/>
      <c r="NLS103" s="66"/>
      <c r="NLT103" s="67"/>
      <c r="NLU103" s="67"/>
      <c r="NLV103" s="68"/>
      <c r="NLW103" s="67"/>
      <c r="NLX103" s="67"/>
      <c r="NLY103" s="65"/>
      <c r="NLZ103" s="67"/>
      <c r="NMA103" s="67"/>
      <c r="NMB103" s="67"/>
      <c r="NMC103" s="65"/>
      <c r="NMD103" s="65"/>
      <c r="NME103" s="65"/>
      <c r="NMF103" s="65"/>
      <c r="NMG103" s="65"/>
      <c r="NMH103" s="65"/>
      <c r="NMI103" s="65"/>
      <c r="NMJ103" s="65"/>
      <c r="NMK103" s="65"/>
      <c r="NML103" s="65"/>
      <c r="NMM103" s="65"/>
      <c r="NMN103" s="66"/>
      <c r="NMO103" s="67"/>
      <c r="NMP103" s="67"/>
      <c r="NMQ103" s="68"/>
      <c r="NMR103" s="67"/>
      <c r="NMS103" s="67"/>
      <c r="NMT103" s="65"/>
      <c r="NMU103" s="67"/>
      <c r="NMV103" s="67"/>
      <c r="NMW103" s="67"/>
      <c r="NMX103" s="65"/>
      <c r="NMY103" s="65"/>
      <c r="NMZ103" s="65"/>
      <c r="NNA103" s="65"/>
      <c r="NNB103" s="65"/>
      <c r="NNC103" s="65"/>
      <c r="NND103" s="65"/>
      <c r="NNE103" s="65"/>
      <c r="NNF103" s="65"/>
      <c r="NNG103" s="65"/>
      <c r="NNH103" s="65"/>
      <c r="NNI103" s="66"/>
      <c r="NNJ103" s="67"/>
      <c r="NNK103" s="67"/>
      <c r="NNL103" s="68"/>
      <c r="NNM103" s="67"/>
      <c r="NNN103" s="67"/>
      <c r="NNO103" s="65"/>
      <c r="NNP103" s="67"/>
      <c r="NNQ103" s="67"/>
      <c r="NNR103" s="67"/>
      <c r="NNS103" s="65"/>
      <c r="NNT103" s="65"/>
      <c r="NNU103" s="65"/>
      <c r="NNV103" s="65"/>
      <c r="NNW103" s="65"/>
      <c r="NNX103" s="65"/>
      <c r="NNY103" s="65"/>
      <c r="NNZ103" s="65"/>
      <c r="NOA103" s="65"/>
      <c r="NOB103" s="65"/>
      <c r="NOC103" s="65"/>
      <c r="NOD103" s="66"/>
      <c r="NOE103" s="67"/>
      <c r="NOF103" s="67"/>
      <c r="NOG103" s="68"/>
      <c r="NOH103" s="67"/>
      <c r="NOI103" s="67"/>
      <c r="NOJ103" s="65"/>
      <c r="NOK103" s="67"/>
      <c r="NOL103" s="67"/>
      <c r="NOM103" s="67"/>
      <c r="NON103" s="65"/>
      <c r="NOO103" s="65"/>
      <c r="NOP103" s="65"/>
      <c r="NOQ103" s="65"/>
      <c r="NOR103" s="65"/>
      <c r="NOS103" s="65"/>
      <c r="NOT103" s="65"/>
      <c r="NOU103" s="65"/>
      <c r="NOV103" s="65"/>
      <c r="NOW103" s="65"/>
      <c r="NOX103" s="65"/>
      <c r="NOY103" s="66"/>
      <c r="NOZ103" s="67"/>
      <c r="NPA103" s="67"/>
      <c r="NPB103" s="68"/>
      <c r="NPC103" s="67"/>
      <c r="NPD103" s="67"/>
      <c r="NPE103" s="65"/>
      <c r="NPF103" s="67"/>
      <c r="NPG103" s="67"/>
      <c r="NPH103" s="67"/>
      <c r="NPI103" s="65"/>
      <c r="NPJ103" s="65"/>
      <c r="NPK103" s="65"/>
      <c r="NPL103" s="65"/>
      <c r="NPM103" s="65"/>
      <c r="NPN103" s="65"/>
      <c r="NPO103" s="65"/>
      <c r="NPP103" s="65"/>
      <c r="NPQ103" s="65"/>
      <c r="NPR103" s="65"/>
      <c r="NPS103" s="65"/>
      <c r="NPT103" s="66"/>
      <c r="NPU103" s="67"/>
      <c r="NPV103" s="67"/>
      <c r="NPW103" s="68"/>
      <c r="NPX103" s="67"/>
      <c r="NPY103" s="67"/>
      <c r="NPZ103" s="65"/>
      <c r="NQA103" s="67"/>
      <c r="NQB103" s="67"/>
      <c r="NQC103" s="67"/>
      <c r="NQD103" s="65"/>
      <c r="NQE103" s="65"/>
      <c r="NQF103" s="65"/>
      <c r="NQG103" s="65"/>
      <c r="NQH103" s="65"/>
      <c r="NQI103" s="65"/>
      <c r="NQJ103" s="65"/>
      <c r="NQK103" s="65"/>
      <c r="NQL103" s="65"/>
      <c r="NQM103" s="65"/>
      <c r="NQN103" s="65"/>
      <c r="NQO103" s="66"/>
      <c r="NQP103" s="67"/>
      <c r="NQQ103" s="67"/>
      <c r="NQR103" s="68"/>
      <c r="NQS103" s="67"/>
      <c r="NQT103" s="67"/>
      <c r="NQU103" s="65"/>
      <c r="NQV103" s="67"/>
      <c r="NQW103" s="67"/>
      <c r="NQX103" s="67"/>
      <c r="NQY103" s="65"/>
      <c r="NQZ103" s="65"/>
      <c r="NRA103" s="65"/>
      <c r="NRB103" s="65"/>
      <c r="NRC103" s="65"/>
      <c r="NRD103" s="65"/>
      <c r="NRE103" s="65"/>
      <c r="NRF103" s="65"/>
      <c r="NRG103" s="65"/>
      <c r="NRH103" s="65"/>
      <c r="NRI103" s="65"/>
      <c r="NRJ103" s="66"/>
      <c r="NRK103" s="67"/>
      <c r="NRL103" s="67"/>
      <c r="NRM103" s="68"/>
      <c r="NRN103" s="67"/>
      <c r="NRO103" s="67"/>
      <c r="NRP103" s="65"/>
      <c r="NRQ103" s="67"/>
      <c r="NRR103" s="67"/>
      <c r="NRS103" s="67"/>
      <c r="NRT103" s="65"/>
      <c r="NRU103" s="65"/>
      <c r="NRV103" s="65"/>
      <c r="NRW103" s="65"/>
      <c r="NRX103" s="65"/>
      <c r="NRY103" s="65"/>
      <c r="NRZ103" s="65"/>
      <c r="NSA103" s="65"/>
      <c r="NSB103" s="65"/>
      <c r="NSC103" s="65"/>
      <c r="NSD103" s="65"/>
      <c r="NSE103" s="66"/>
      <c r="NSF103" s="67"/>
      <c r="NSG103" s="67"/>
      <c r="NSH103" s="68"/>
      <c r="NSI103" s="67"/>
      <c r="NSJ103" s="67"/>
      <c r="NSK103" s="65"/>
      <c r="NSL103" s="67"/>
      <c r="NSM103" s="67"/>
      <c r="NSN103" s="67"/>
      <c r="NSO103" s="65"/>
      <c r="NSP103" s="65"/>
      <c r="NSQ103" s="65"/>
      <c r="NSR103" s="65"/>
      <c r="NSS103" s="65"/>
      <c r="NST103" s="65"/>
      <c r="NSU103" s="65"/>
      <c r="NSV103" s="65"/>
      <c r="NSW103" s="65"/>
      <c r="NSX103" s="65"/>
      <c r="NSY103" s="65"/>
      <c r="NSZ103" s="66"/>
      <c r="NTA103" s="67"/>
      <c r="NTB103" s="67"/>
      <c r="NTC103" s="68"/>
      <c r="NTD103" s="67"/>
      <c r="NTE103" s="67"/>
      <c r="NTF103" s="65"/>
      <c r="NTG103" s="67"/>
      <c r="NTH103" s="67"/>
      <c r="NTI103" s="67"/>
      <c r="NTJ103" s="65"/>
      <c r="NTK103" s="65"/>
      <c r="NTL103" s="65"/>
      <c r="NTM103" s="65"/>
      <c r="NTN103" s="65"/>
      <c r="NTO103" s="65"/>
      <c r="NTP103" s="65"/>
      <c r="NTQ103" s="65"/>
      <c r="NTR103" s="65"/>
      <c r="NTS103" s="65"/>
      <c r="NTT103" s="65"/>
      <c r="NTU103" s="66"/>
      <c r="NTV103" s="67"/>
      <c r="NTW103" s="67"/>
      <c r="NTX103" s="68"/>
      <c r="NTY103" s="67"/>
      <c r="NTZ103" s="67"/>
      <c r="NUA103" s="65"/>
      <c r="NUB103" s="67"/>
      <c r="NUC103" s="67"/>
      <c r="NUD103" s="67"/>
      <c r="NUE103" s="65"/>
      <c r="NUF103" s="65"/>
      <c r="NUG103" s="65"/>
      <c r="NUH103" s="65"/>
      <c r="NUI103" s="65"/>
      <c r="NUJ103" s="65"/>
      <c r="NUK103" s="65"/>
      <c r="NUL103" s="65"/>
      <c r="NUM103" s="65"/>
      <c r="NUN103" s="65"/>
      <c r="NUO103" s="65"/>
      <c r="NUP103" s="66"/>
      <c r="NUQ103" s="67"/>
      <c r="NUR103" s="67"/>
      <c r="NUS103" s="68"/>
      <c r="NUT103" s="67"/>
      <c r="NUU103" s="67"/>
      <c r="NUV103" s="65"/>
      <c r="NUW103" s="67"/>
      <c r="NUX103" s="67"/>
      <c r="NUY103" s="67"/>
      <c r="NUZ103" s="65"/>
      <c r="NVA103" s="65"/>
      <c r="NVB103" s="65"/>
      <c r="NVC103" s="65"/>
      <c r="NVD103" s="65"/>
      <c r="NVE103" s="65"/>
      <c r="NVF103" s="65"/>
      <c r="NVG103" s="65"/>
      <c r="NVH103" s="65"/>
      <c r="NVI103" s="65"/>
      <c r="NVJ103" s="65"/>
      <c r="NVK103" s="66"/>
      <c r="NVL103" s="67"/>
      <c r="NVM103" s="67"/>
      <c r="NVN103" s="68"/>
      <c r="NVO103" s="67"/>
      <c r="NVP103" s="67"/>
      <c r="NVQ103" s="65"/>
      <c r="NVR103" s="67"/>
      <c r="NVS103" s="67"/>
      <c r="NVT103" s="67"/>
      <c r="NVU103" s="65"/>
      <c r="NVV103" s="65"/>
      <c r="NVW103" s="65"/>
      <c r="NVX103" s="65"/>
      <c r="NVY103" s="65"/>
      <c r="NVZ103" s="65"/>
      <c r="NWA103" s="65"/>
      <c r="NWB103" s="65"/>
      <c r="NWC103" s="65"/>
      <c r="NWD103" s="65"/>
      <c r="NWE103" s="65"/>
      <c r="NWF103" s="66"/>
      <c r="NWG103" s="67"/>
      <c r="NWH103" s="67"/>
      <c r="NWI103" s="68"/>
      <c r="NWJ103" s="67"/>
      <c r="NWK103" s="67"/>
      <c r="NWL103" s="65"/>
      <c r="NWM103" s="67"/>
      <c r="NWN103" s="67"/>
      <c r="NWO103" s="67"/>
      <c r="NWP103" s="65"/>
      <c r="NWQ103" s="65"/>
      <c r="NWR103" s="65"/>
      <c r="NWS103" s="65"/>
      <c r="NWT103" s="65"/>
      <c r="NWU103" s="65"/>
      <c r="NWV103" s="65"/>
      <c r="NWW103" s="65"/>
      <c r="NWX103" s="65"/>
      <c r="NWY103" s="65"/>
      <c r="NWZ103" s="65"/>
      <c r="NXA103" s="66"/>
      <c r="NXB103" s="67"/>
      <c r="NXC103" s="67"/>
      <c r="NXD103" s="68"/>
      <c r="NXE103" s="67"/>
      <c r="NXF103" s="67"/>
      <c r="NXG103" s="65"/>
      <c r="NXH103" s="67"/>
      <c r="NXI103" s="67"/>
      <c r="NXJ103" s="67"/>
      <c r="NXK103" s="65"/>
      <c r="NXL103" s="65"/>
      <c r="NXM103" s="65"/>
      <c r="NXN103" s="65"/>
      <c r="NXO103" s="65"/>
      <c r="NXP103" s="65"/>
      <c r="NXQ103" s="65"/>
      <c r="NXR103" s="65"/>
      <c r="NXS103" s="65"/>
      <c r="NXT103" s="65"/>
      <c r="NXU103" s="65"/>
      <c r="NXV103" s="66"/>
      <c r="NXW103" s="67"/>
      <c r="NXX103" s="67"/>
      <c r="NXY103" s="68"/>
      <c r="NXZ103" s="67"/>
      <c r="NYA103" s="67"/>
      <c r="NYB103" s="65"/>
      <c r="NYC103" s="67"/>
      <c r="NYD103" s="67"/>
      <c r="NYE103" s="67"/>
      <c r="NYF103" s="65"/>
      <c r="NYG103" s="65"/>
      <c r="NYH103" s="65"/>
      <c r="NYI103" s="65"/>
      <c r="NYJ103" s="65"/>
      <c r="NYK103" s="65"/>
      <c r="NYL103" s="65"/>
      <c r="NYM103" s="65"/>
      <c r="NYN103" s="65"/>
      <c r="NYO103" s="65"/>
      <c r="NYP103" s="65"/>
      <c r="NYQ103" s="66"/>
      <c r="NYR103" s="67"/>
      <c r="NYS103" s="67"/>
      <c r="NYT103" s="68"/>
      <c r="NYU103" s="67"/>
      <c r="NYV103" s="67"/>
      <c r="NYW103" s="65"/>
      <c r="NYX103" s="67"/>
      <c r="NYY103" s="67"/>
      <c r="NYZ103" s="67"/>
      <c r="NZA103" s="65"/>
      <c r="NZB103" s="65"/>
      <c r="NZC103" s="65"/>
      <c r="NZD103" s="65"/>
      <c r="NZE103" s="65"/>
      <c r="NZF103" s="65"/>
      <c r="NZG103" s="65"/>
      <c r="NZH103" s="65"/>
      <c r="NZI103" s="65"/>
      <c r="NZJ103" s="65"/>
      <c r="NZK103" s="65"/>
      <c r="NZL103" s="66"/>
      <c r="NZM103" s="67"/>
      <c r="NZN103" s="67"/>
      <c r="NZO103" s="68"/>
      <c r="NZP103" s="67"/>
      <c r="NZQ103" s="67"/>
      <c r="NZR103" s="65"/>
      <c r="NZS103" s="67"/>
      <c r="NZT103" s="67"/>
      <c r="NZU103" s="67"/>
      <c r="NZV103" s="65"/>
      <c r="NZW103" s="65"/>
      <c r="NZX103" s="65"/>
      <c r="NZY103" s="65"/>
      <c r="NZZ103" s="65"/>
      <c r="OAA103" s="65"/>
      <c r="OAB103" s="65"/>
      <c r="OAC103" s="65"/>
      <c r="OAD103" s="65"/>
      <c r="OAE103" s="65"/>
      <c r="OAF103" s="65"/>
      <c r="OAG103" s="66"/>
      <c r="OAH103" s="67"/>
      <c r="OAI103" s="67"/>
      <c r="OAJ103" s="68"/>
      <c r="OAK103" s="67"/>
      <c r="OAL103" s="67"/>
      <c r="OAM103" s="65"/>
      <c r="OAN103" s="67"/>
      <c r="OAO103" s="67"/>
      <c r="OAP103" s="67"/>
      <c r="OAQ103" s="65"/>
      <c r="OAR103" s="65"/>
      <c r="OAS103" s="65"/>
      <c r="OAT103" s="65"/>
      <c r="OAU103" s="65"/>
      <c r="OAV103" s="65"/>
      <c r="OAW103" s="65"/>
      <c r="OAX103" s="65"/>
      <c r="OAY103" s="65"/>
      <c r="OAZ103" s="65"/>
      <c r="OBA103" s="65"/>
      <c r="OBB103" s="66"/>
      <c r="OBC103" s="67"/>
      <c r="OBD103" s="67"/>
      <c r="OBE103" s="68"/>
      <c r="OBF103" s="67"/>
      <c r="OBG103" s="67"/>
      <c r="OBH103" s="65"/>
      <c r="OBI103" s="67"/>
      <c r="OBJ103" s="67"/>
      <c r="OBK103" s="67"/>
      <c r="OBL103" s="65"/>
      <c r="OBM103" s="65"/>
      <c r="OBN103" s="65"/>
      <c r="OBO103" s="65"/>
      <c r="OBP103" s="65"/>
      <c r="OBQ103" s="65"/>
      <c r="OBR103" s="65"/>
      <c r="OBS103" s="65"/>
      <c r="OBT103" s="65"/>
      <c r="OBU103" s="65"/>
      <c r="OBV103" s="65"/>
      <c r="OBW103" s="66"/>
      <c r="OBX103" s="67"/>
      <c r="OBY103" s="67"/>
      <c r="OBZ103" s="68"/>
      <c r="OCA103" s="67"/>
      <c r="OCB103" s="67"/>
      <c r="OCC103" s="65"/>
      <c r="OCD103" s="67"/>
      <c r="OCE103" s="67"/>
      <c r="OCF103" s="67"/>
      <c r="OCG103" s="65"/>
      <c r="OCH103" s="65"/>
      <c r="OCI103" s="65"/>
      <c r="OCJ103" s="65"/>
      <c r="OCK103" s="65"/>
      <c r="OCL103" s="65"/>
      <c r="OCM103" s="65"/>
      <c r="OCN103" s="65"/>
      <c r="OCO103" s="65"/>
      <c r="OCP103" s="65"/>
      <c r="OCQ103" s="65"/>
      <c r="OCR103" s="66"/>
      <c r="OCS103" s="67"/>
      <c r="OCT103" s="67"/>
      <c r="OCU103" s="68"/>
      <c r="OCV103" s="67"/>
      <c r="OCW103" s="67"/>
      <c r="OCX103" s="65"/>
      <c r="OCY103" s="67"/>
      <c r="OCZ103" s="67"/>
      <c r="ODA103" s="67"/>
      <c r="ODB103" s="65"/>
      <c r="ODC103" s="65"/>
      <c r="ODD103" s="65"/>
      <c r="ODE103" s="65"/>
      <c r="ODF103" s="65"/>
      <c r="ODG103" s="65"/>
      <c r="ODH103" s="65"/>
      <c r="ODI103" s="65"/>
      <c r="ODJ103" s="65"/>
      <c r="ODK103" s="65"/>
      <c r="ODL103" s="65"/>
      <c r="ODM103" s="66"/>
      <c r="ODN103" s="67"/>
      <c r="ODO103" s="67"/>
      <c r="ODP103" s="68"/>
      <c r="ODQ103" s="67"/>
      <c r="ODR103" s="67"/>
      <c r="ODS103" s="65"/>
      <c r="ODT103" s="67"/>
      <c r="ODU103" s="67"/>
      <c r="ODV103" s="67"/>
      <c r="ODW103" s="65"/>
      <c r="ODX103" s="65"/>
      <c r="ODY103" s="65"/>
      <c r="ODZ103" s="65"/>
      <c r="OEA103" s="65"/>
      <c r="OEB103" s="65"/>
      <c r="OEC103" s="65"/>
      <c r="OED103" s="65"/>
      <c r="OEE103" s="65"/>
      <c r="OEF103" s="65"/>
      <c r="OEG103" s="65"/>
      <c r="OEH103" s="66"/>
      <c r="OEI103" s="67"/>
      <c r="OEJ103" s="67"/>
      <c r="OEK103" s="68"/>
      <c r="OEL103" s="67"/>
      <c r="OEM103" s="67"/>
      <c r="OEN103" s="65"/>
      <c r="OEO103" s="67"/>
      <c r="OEP103" s="67"/>
      <c r="OEQ103" s="67"/>
      <c r="OER103" s="65"/>
      <c r="OES103" s="65"/>
      <c r="OET103" s="65"/>
      <c r="OEU103" s="65"/>
      <c r="OEV103" s="65"/>
      <c r="OEW103" s="65"/>
      <c r="OEX103" s="65"/>
      <c r="OEY103" s="65"/>
      <c r="OEZ103" s="65"/>
      <c r="OFA103" s="65"/>
      <c r="OFB103" s="65"/>
      <c r="OFC103" s="66"/>
      <c r="OFD103" s="67"/>
      <c r="OFE103" s="67"/>
      <c r="OFF103" s="68"/>
      <c r="OFG103" s="67"/>
      <c r="OFH103" s="67"/>
      <c r="OFI103" s="65"/>
      <c r="OFJ103" s="67"/>
      <c r="OFK103" s="67"/>
      <c r="OFL103" s="67"/>
      <c r="OFM103" s="65"/>
      <c r="OFN103" s="65"/>
      <c r="OFO103" s="65"/>
      <c r="OFP103" s="65"/>
      <c r="OFQ103" s="65"/>
      <c r="OFR103" s="65"/>
      <c r="OFS103" s="65"/>
      <c r="OFT103" s="65"/>
      <c r="OFU103" s="65"/>
      <c r="OFV103" s="65"/>
      <c r="OFW103" s="65"/>
      <c r="OFX103" s="66"/>
      <c r="OFY103" s="67"/>
      <c r="OFZ103" s="67"/>
      <c r="OGA103" s="68"/>
      <c r="OGB103" s="67"/>
      <c r="OGC103" s="67"/>
      <c r="OGD103" s="65"/>
      <c r="OGE103" s="67"/>
      <c r="OGF103" s="67"/>
      <c r="OGG103" s="67"/>
      <c r="OGH103" s="65"/>
      <c r="OGI103" s="65"/>
      <c r="OGJ103" s="65"/>
      <c r="OGK103" s="65"/>
      <c r="OGL103" s="65"/>
      <c r="OGM103" s="65"/>
      <c r="OGN103" s="65"/>
      <c r="OGO103" s="65"/>
      <c r="OGP103" s="65"/>
      <c r="OGQ103" s="65"/>
      <c r="OGR103" s="65"/>
      <c r="OGS103" s="66"/>
      <c r="OGT103" s="67"/>
      <c r="OGU103" s="67"/>
      <c r="OGV103" s="68"/>
      <c r="OGW103" s="67"/>
      <c r="OGX103" s="67"/>
      <c r="OGY103" s="65"/>
      <c r="OGZ103" s="67"/>
      <c r="OHA103" s="67"/>
      <c r="OHB103" s="67"/>
      <c r="OHC103" s="65"/>
      <c r="OHD103" s="65"/>
      <c r="OHE103" s="65"/>
      <c r="OHF103" s="65"/>
      <c r="OHG103" s="65"/>
      <c r="OHH103" s="65"/>
      <c r="OHI103" s="65"/>
      <c r="OHJ103" s="65"/>
      <c r="OHK103" s="65"/>
      <c r="OHL103" s="65"/>
      <c r="OHM103" s="65"/>
      <c r="OHN103" s="66"/>
      <c r="OHO103" s="67"/>
      <c r="OHP103" s="67"/>
      <c r="OHQ103" s="68"/>
      <c r="OHR103" s="67"/>
      <c r="OHS103" s="67"/>
      <c r="OHT103" s="65"/>
      <c r="OHU103" s="67"/>
      <c r="OHV103" s="67"/>
      <c r="OHW103" s="67"/>
      <c r="OHX103" s="65"/>
      <c r="OHY103" s="65"/>
      <c r="OHZ103" s="65"/>
      <c r="OIA103" s="65"/>
      <c r="OIB103" s="65"/>
      <c r="OIC103" s="65"/>
      <c r="OID103" s="65"/>
      <c r="OIE103" s="65"/>
      <c r="OIF103" s="65"/>
      <c r="OIG103" s="65"/>
      <c r="OIH103" s="65"/>
      <c r="OII103" s="66"/>
      <c r="OIJ103" s="67"/>
      <c r="OIK103" s="67"/>
      <c r="OIL103" s="68"/>
      <c r="OIM103" s="67"/>
      <c r="OIN103" s="67"/>
      <c r="OIO103" s="65"/>
      <c r="OIP103" s="67"/>
      <c r="OIQ103" s="67"/>
      <c r="OIR103" s="67"/>
      <c r="OIS103" s="65"/>
      <c r="OIT103" s="65"/>
      <c r="OIU103" s="65"/>
      <c r="OIV103" s="65"/>
      <c r="OIW103" s="65"/>
      <c r="OIX103" s="65"/>
      <c r="OIY103" s="65"/>
      <c r="OIZ103" s="65"/>
      <c r="OJA103" s="65"/>
      <c r="OJB103" s="65"/>
      <c r="OJC103" s="65"/>
      <c r="OJD103" s="66"/>
      <c r="OJE103" s="67"/>
      <c r="OJF103" s="67"/>
      <c r="OJG103" s="68"/>
      <c r="OJH103" s="67"/>
      <c r="OJI103" s="67"/>
      <c r="OJJ103" s="65"/>
      <c r="OJK103" s="67"/>
      <c r="OJL103" s="67"/>
      <c r="OJM103" s="67"/>
      <c r="OJN103" s="65"/>
      <c r="OJO103" s="65"/>
      <c r="OJP103" s="65"/>
      <c r="OJQ103" s="65"/>
      <c r="OJR103" s="65"/>
      <c r="OJS103" s="65"/>
      <c r="OJT103" s="65"/>
      <c r="OJU103" s="65"/>
      <c r="OJV103" s="65"/>
      <c r="OJW103" s="65"/>
      <c r="OJX103" s="65"/>
      <c r="OJY103" s="66"/>
      <c r="OJZ103" s="67"/>
      <c r="OKA103" s="67"/>
      <c r="OKB103" s="68"/>
      <c r="OKC103" s="67"/>
      <c r="OKD103" s="67"/>
      <c r="OKE103" s="65"/>
      <c r="OKF103" s="67"/>
      <c r="OKG103" s="67"/>
      <c r="OKH103" s="67"/>
      <c r="OKI103" s="65"/>
      <c r="OKJ103" s="65"/>
      <c r="OKK103" s="65"/>
      <c r="OKL103" s="65"/>
      <c r="OKM103" s="65"/>
      <c r="OKN103" s="65"/>
      <c r="OKO103" s="65"/>
      <c r="OKP103" s="65"/>
      <c r="OKQ103" s="65"/>
      <c r="OKR103" s="65"/>
      <c r="OKS103" s="65"/>
      <c r="OKT103" s="66"/>
      <c r="OKU103" s="67"/>
      <c r="OKV103" s="67"/>
      <c r="OKW103" s="68"/>
      <c r="OKX103" s="67"/>
      <c r="OKY103" s="67"/>
      <c r="OKZ103" s="65"/>
      <c r="OLA103" s="67"/>
      <c r="OLB103" s="67"/>
      <c r="OLC103" s="67"/>
      <c r="OLD103" s="65"/>
      <c r="OLE103" s="65"/>
      <c r="OLF103" s="65"/>
      <c r="OLG103" s="65"/>
      <c r="OLH103" s="65"/>
      <c r="OLI103" s="65"/>
      <c r="OLJ103" s="65"/>
      <c r="OLK103" s="65"/>
      <c r="OLL103" s="65"/>
      <c r="OLM103" s="65"/>
      <c r="OLN103" s="65"/>
      <c r="OLO103" s="66"/>
      <c r="OLP103" s="67"/>
      <c r="OLQ103" s="67"/>
      <c r="OLR103" s="68"/>
      <c r="OLS103" s="67"/>
      <c r="OLT103" s="67"/>
      <c r="OLU103" s="65"/>
      <c r="OLV103" s="67"/>
      <c r="OLW103" s="67"/>
      <c r="OLX103" s="67"/>
      <c r="OLY103" s="65"/>
      <c r="OLZ103" s="65"/>
      <c r="OMA103" s="65"/>
      <c r="OMB103" s="65"/>
      <c r="OMC103" s="65"/>
      <c r="OMD103" s="65"/>
      <c r="OME103" s="65"/>
      <c r="OMF103" s="65"/>
      <c r="OMG103" s="65"/>
      <c r="OMH103" s="65"/>
      <c r="OMI103" s="65"/>
      <c r="OMJ103" s="66"/>
      <c r="OMK103" s="67"/>
      <c r="OML103" s="67"/>
      <c r="OMM103" s="68"/>
      <c r="OMN103" s="67"/>
      <c r="OMO103" s="67"/>
      <c r="OMP103" s="65"/>
      <c r="OMQ103" s="67"/>
      <c r="OMR103" s="67"/>
      <c r="OMS103" s="67"/>
      <c r="OMT103" s="65"/>
      <c r="OMU103" s="65"/>
      <c r="OMV103" s="65"/>
      <c r="OMW103" s="65"/>
      <c r="OMX103" s="65"/>
      <c r="OMY103" s="65"/>
      <c r="OMZ103" s="65"/>
      <c r="ONA103" s="65"/>
      <c r="ONB103" s="65"/>
      <c r="ONC103" s="65"/>
      <c r="OND103" s="65"/>
      <c r="ONE103" s="66"/>
      <c r="ONF103" s="67"/>
      <c r="ONG103" s="67"/>
      <c r="ONH103" s="68"/>
      <c r="ONI103" s="67"/>
      <c r="ONJ103" s="67"/>
      <c r="ONK103" s="65"/>
      <c r="ONL103" s="67"/>
      <c r="ONM103" s="67"/>
      <c r="ONN103" s="67"/>
      <c r="ONO103" s="65"/>
      <c r="ONP103" s="65"/>
      <c r="ONQ103" s="65"/>
      <c r="ONR103" s="65"/>
      <c r="ONS103" s="65"/>
      <c r="ONT103" s="65"/>
      <c r="ONU103" s="65"/>
      <c r="ONV103" s="65"/>
      <c r="ONW103" s="65"/>
      <c r="ONX103" s="65"/>
      <c r="ONY103" s="65"/>
      <c r="ONZ103" s="66"/>
      <c r="OOA103" s="67"/>
      <c r="OOB103" s="67"/>
      <c r="OOC103" s="68"/>
      <c r="OOD103" s="67"/>
      <c r="OOE103" s="67"/>
      <c r="OOF103" s="65"/>
      <c r="OOG103" s="67"/>
      <c r="OOH103" s="67"/>
      <c r="OOI103" s="67"/>
      <c r="OOJ103" s="65"/>
      <c r="OOK103" s="65"/>
      <c r="OOL103" s="65"/>
      <c r="OOM103" s="65"/>
      <c r="OON103" s="65"/>
      <c r="OOO103" s="65"/>
      <c r="OOP103" s="65"/>
      <c r="OOQ103" s="65"/>
      <c r="OOR103" s="65"/>
      <c r="OOS103" s="65"/>
      <c r="OOT103" s="65"/>
      <c r="OOU103" s="66"/>
      <c r="OOV103" s="67"/>
      <c r="OOW103" s="67"/>
      <c r="OOX103" s="68"/>
      <c r="OOY103" s="67"/>
      <c r="OOZ103" s="67"/>
      <c r="OPA103" s="65"/>
      <c r="OPB103" s="67"/>
      <c r="OPC103" s="67"/>
      <c r="OPD103" s="67"/>
      <c r="OPE103" s="65"/>
      <c r="OPF103" s="65"/>
      <c r="OPG103" s="65"/>
      <c r="OPH103" s="65"/>
      <c r="OPI103" s="65"/>
      <c r="OPJ103" s="65"/>
      <c r="OPK103" s="65"/>
      <c r="OPL103" s="65"/>
      <c r="OPM103" s="65"/>
      <c r="OPN103" s="65"/>
      <c r="OPO103" s="65"/>
      <c r="OPP103" s="66"/>
      <c r="OPQ103" s="67"/>
      <c r="OPR103" s="67"/>
      <c r="OPS103" s="68"/>
      <c r="OPT103" s="67"/>
      <c r="OPU103" s="67"/>
      <c r="OPV103" s="65"/>
      <c r="OPW103" s="67"/>
      <c r="OPX103" s="67"/>
      <c r="OPY103" s="67"/>
      <c r="OPZ103" s="65"/>
      <c r="OQA103" s="65"/>
      <c r="OQB103" s="65"/>
      <c r="OQC103" s="65"/>
      <c r="OQD103" s="65"/>
      <c r="OQE103" s="65"/>
      <c r="OQF103" s="65"/>
      <c r="OQG103" s="65"/>
      <c r="OQH103" s="65"/>
      <c r="OQI103" s="65"/>
      <c r="OQJ103" s="65"/>
      <c r="OQK103" s="66"/>
      <c r="OQL103" s="67"/>
      <c r="OQM103" s="67"/>
      <c r="OQN103" s="68"/>
      <c r="OQO103" s="67"/>
      <c r="OQP103" s="67"/>
      <c r="OQQ103" s="65"/>
      <c r="OQR103" s="67"/>
      <c r="OQS103" s="67"/>
      <c r="OQT103" s="67"/>
      <c r="OQU103" s="65"/>
      <c r="OQV103" s="65"/>
      <c r="OQW103" s="65"/>
      <c r="OQX103" s="65"/>
      <c r="OQY103" s="65"/>
      <c r="OQZ103" s="65"/>
      <c r="ORA103" s="65"/>
      <c r="ORB103" s="65"/>
      <c r="ORC103" s="65"/>
      <c r="ORD103" s="65"/>
      <c r="ORE103" s="65"/>
      <c r="ORF103" s="66"/>
      <c r="ORG103" s="67"/>
      <c r="ORH103" s="67"/>
      <c r="ORI103" s="68"/>
      <c r="ORJ103" s="67"/>
      <c r="ORK103" s="67"/>
      <c r="ORL103" s="65"/>
      <c r="ORM103" s="67"/>
      <c r="ORN103" s="67"/>
      <c r="ORO103" s="67"/>
      <c r="ORP103" s="65"/>
      <c r="ORQ103" s="65"/>
      <c r="ORR103" s="65"/>
      <c r="ORS103" s="65"/>
      <c r="ORT103" s="65"/>
      <c r="ORU103" s="65"/>
      <c r="ORV103" s="65"/>
      <c r="ORW103" s="65"/>
      <c r="ORX103" s="65"/>
      <c r="ORY103" s="65"/>
      <c r="ORZ103" s="65"/>
      <c r="OSA103" s="66"/>
      <c r="OSB103" s="67"/>
      <c r="OSC103" s="67"/>
      <c r="OSD103" s="68"/>
      <c r="OSE103" s="67"/>
      <c r="OSF103" s="67"/>
      <c r="OSG103" s="65"/>
      <c r="OSH103" s="67"/>
      <c r="OSI103" s="67"/>
      <c r="OSJ103" s="67"/>
      <c r="OSK103" s="65"/>
      <c r="OSL103" s="65"/>
      <c r="OSM103" s="65"/>
      <c r="OSN103" s="65"/>
      <c r="OSO103" s="65"/>
      <c r="OSP103" s="65"/>
      <c r="OSQ103" s="65"/>
      <c r="OSR103" s="65"/>
      <c r="OSS103" s="65"/>
      <c r="OST103" s="65"/>
      <c r="OSU103" s="65"/>
      <c r="OSV103" s="66"/>
      <c r="OSW103" s="67"/>
      <c r="OSX103" s="67"/>
      <c r="OSY103" s="68"/>
      <c r="OSZ103" s="67"/>
      <c r="OTA103" s="67"/>
      <c r="OTB103" s="65"/>
      <c r="OTC103" s="67"/>
      <c r="OTD103" s="67"/>
      <c r="OTE103" s="67"/>
      <c r="OTF103" s="65"/>
      <c r="OTG103" s="65"/>
      <c r="OTH103" s="65"/>
      <c r="OTI103" s="65"/>
      <c r="OTJ103" s="65"/>
      <c r="OTK103" s="65"/>
      <c r="OTL103" s="65"/>
      <c r="OTM103" s="65"/>
      <c r="OTN103" s="65"/>
      <c r="OTO103" s="65"/>
      <c r="OTP103" s="65"/>
      <c r="OTQ103" s="66"/>
      <c r="OTR103" s="67"/>
      <c r="OTS103" s="67"/>
      <c r="OTT103" s="68"/>
      <c r="OTU103" s="67"/>
      <c r="OTV103" s="67"/>
      <c r="OTW103" s="65"/>
      <c r="OTX103" s="67"/>
      <c r="OTY103" s="67"/>
      <c r="OTZ103" s="67"/>
      <c r="OUA103" s="65"/>
      <c r="OUB103" s="65"/>
      <c r="OUC103" s="65"/>
      <c r="OUD103" s="65"/>
      <c r="OUE103" s="65"/>
      <c r="OUF103" s="65"/>
      <c r="OUG103" s="65"/>
      <c r="OUH103" s="65"/>
      <c r="OUI103" s="65"/>
      <c r="OUJ103" s="65"/>
      <c r="OUK103" s="65"/>
      <c r="OUL103" s="66"/>
      <c r="OUM103" s="67"/>
      <c r="OUN103" s="67"/>
      <c r="OUO103" s="68"/>
      <c r="OUP103" s="67"/>
      <c r="OUQ103" s="67"/>
      <c r="OUR103" s="65"/>
      <c r="OUS103" s="67"/>
      <c r="OUT103" s="67"/>
      <c r="OUU103" s="67"/>
      <c r="OUV103" s="65"/>
      <c r="OUW103" s="65"/>
      <c r="OUX103" s="65"/>
      <c r="OUY103" s="65"/>
      <c r="OUZ103" s="65"/>
      <c r="OVA103" s="65"/>
      <c r="OVB103" s="65"/>
      <c r="OVC103" s="65"/>
      <c r="OVD103" s="65"/>
      <c r="OVE103" s="65"/>
      <c r="OVF103" s="65"/>
      <c r="OVG103" s="66"/>
      <c r="OVH103" s="67"/>
      <c r="OVI103" s="67"/>
      <c r="OVJ103" s="68"/>
      <c r="OVK103" s="67"/>
      <c r="OVL103" s="67"/>
      <c r="OVM103" s="65"/>
      <c r="OVN103" s="67"/>
      <c r="OVO103" s="67"/>
      <c r="OVP103" s="67"/>
      <c r="OVQ103" s="65"/>
      <c r="OVR103" s="65"/>
      <c r="OVS103" s="65"/>
      <c r="OVT103" s="65"/>
      <c r="OVU103" s="65"/>
      <c r="OVV103" s="65"/>
      <c r="OVW103" s="65"/>
      <c r="OVX103" s="65"/>
      <c r="OVY103" s="65"/>
      <c r="OVZ103" s="65"/>
      <c r="OWA103" s="65"/>
      <c r="OWB103" s="66"/>
      <c r="OWC103" s="67"/>
      <c r="OWD103" s="67"/>
      <c r="OWE103" s="68"/>
      <c r="OWF103" s="67"/>
      <c r="OWG103" s="67"/>
      <c r="OWH103" s="65"/>
      <c r="OWI103" s="67"/>
      <c r="OWJ103" s="67"/>
      <c r="OWK103" s="67"/>
      <c r="OWL103" s="65"/>
      <c r="OWM103" s="65"/>
      <c r="OWN103" s="65"/>
      <c r="OWO103" s="65"/>
      <c r="OWP103" s="65"/>
      <c r="OWQ103" s="65"/>
      <c r="OWR103" s="65"/>
      <c r="OWS103" s="65"/>
      <c r="OWT103" s="65"/>
      <c r="OWU103" s="65"/>
      <c r="OWV103" s="65"/>
      <c r="OWW103" s="66"/>
      <c r="OWX103" s="67"/>
      <c r="OWY103" s="67"/>
      <c r="OWZ103" s="68"/>
      <c r="OXA103" s="67"/>
      <c r="OXB103" s="67"/>
      <c r="OXC103" s="65"/>
      <c r="OXD103" s="67"/>
      <c r="OXE103" s="67"/>
      <c r="OXF103" s="67"/>
      <c r="OXG103" s="65"/>
      <c r="OXH103" s="65"/>
      <c r="OXI103" s="65"/>
      <c r="OXJ103" s="65"/>
      <c r="OXK103" s="65"/>
      <c r="OXL103" s="65"/>
      <c r="OXM103" s="65"/>
      <c r="OXN103" s="65"/>
      <c r="OXO103" s="65"/>
      <c r="OXP103" s="65"/>
      <c r="OXQ103" s="65"/>
      <c r="OXR103" s="66"/>
      <c r="OXS103" s="67"/>
      <c r="OXT103" s="67"/>
      <c r="OXU103" s="68"/>
      <c r="OXV103" s="67"/>
      <c r="OXW103" s="67"/>
      <c r="OXX103" s="65"/>
      <c r="OXY103" s="67"/>
      <c r="OXZ103" s="67"/>
      <c r="OYA103" s="67"/>
      <c r="OYB103" s="65"/>
      <c r="OYC103" s="65"/>
      <c r="OYD103" s="65"/>
      <c r="OYE103" s="65"/>
      <c r="OYF103" s="65"/>
      <c r="OYG103" s="65"/>
      <c r="OYH103" s="65"/>
      <c r="OYI103" s="65"/>
      <c r="OYJ103" s="65"/>
      <c r="OYK103" s="65"/>
      <c r="OYL103" s="65"/>
      <c r="OYM103" s="66"/>
      <c r="OYN103" s="67"/>
      <c r="OYO103" s="67"/>
      <c r="OYP103" s="68"/>
      <c r="OYQ103" s="67"/>
      <c r="OYR103" s="67"/>
      <c r="OYS103" s="65"/>
      <c r="OYT103" s="67"/>
      <c r="OYU103" s="67"/>
      <c r="OYV103" s="67"/>
      <c r="OYW103" s="65"/>
      <c r="OYX103" s="65"/>
      <c r="OYY103" s="65"/>
      <c r="OYZ103" s="65"/>
      <c r="OZA103" s="65"/>
      <c r="OZB103" s="65"/>
      <c r="OZC103" s="65"/>
      <c r="OZD103" s="65"/>
      <c r="OZE103" s="65"/>
      <c r="OZF103" s="65"/>
      <c r="OZG103" s="65"/>
      <c r="OZH103" s="66"/>
      <c r="OZI103" s="67"/>
      <c r="OZJ103" s="67"/>
      <c r="OZK103" s="68"/>
      <c r="OZL103" s="67"/>
      <c r="OZM103" s="67"/>
      <c r="OZN103" s="65"/>
      <c r="OZO103" s="67"/>
      <c r="OZP103" s="67"/>
      <c r="OZQ103" s="67"/>
      <c r="OZR103" s="65"/>
      <c r="OZS103" s="65"/>
      <c r="OZT103" s="65"/>
      <c r="OZU103" s="65"/>
      <c r="OZV103" s="65"/>
      <c r="OZW103" s="65"/>
      <c r="OZX103" s="65"/>
      <c r="OZY103" s="65"/>
      <c r="OZZ103" s="65"/>
      <c r="PAA103" s="65"/>
      <c r="PAB103" s="65"/>
      <c r="PAC103" s="66"/>
      <c r="PAD103" s="67"/>
      <c r="PAE103" s="67"/>
      <c r="PAF103" s="68"/>
      <c r="PAG103" s="67"/>
      <c r="PAH103" s="67"/>
      <c r="PAI103" s="65"/>
      <c r="PAJ103" s="67"/>
      <c r="PAK103" s="67"/>
      <c r="PAL103" s="67"/>
      <c r="PAM103" s="65"/>
      <c r="PAN103" s="65"/>
      <c r="PAO103" s="65"/>
      <c r="PAP103" s="65"/>
      <c r="PAQ103" s="65"/>
      <c r="PAR103" s="65"/>
      <c r="PAS103" s="65"/>
      <c r="PAT103" s="65"/>
      <c r="PAU103" s="65"/>
      <c r="PAV103" s="65"/>
      <c r="PAW103" s="65"/>
      <c r="PAX103" s="66"/>
      <c r="PAY103" s="67"/>
      <c r="PAZ103" s="67"/>
      <c r="PBA103" s="68"/>
      <c r="PBB103" s="67"/>
      <c r="PBC103" s="67"/>
      <c r="PBD103" s="65"/>
      <c r="PBE103" s="67"/>
      <c r="PBF103" s="67"/>
      <c r="PBG103" s="67"/>
      <c r="PBH103" s="65"/>
      <c r="PBI103" s="65"/>
      <c r="PBJ103" s="65"/>
      <c r="PBK103" s="65"/>
      <c r="PBL103" s="65"/>
      <c r="PBM103" s="65"/>
      <c r="PBN103" s="65"/>
      <c r="PBO103" s="65"/>
      <c r="PBP103" s="65"/>
      <c r="PBQ103" s="65"/>
      <c r="PBR103" s="65"/>
      <c r="PBS103" s="66"/>
      <c r="PBT103" s="67"/>
      <c r="PBU103" s="67"/>
      <c r="PBV103" s="68"/>
      <c r="PBW103" s="67"/>
      <c r="PBX103" s="67"/>
      <c r="PBY103" s="65"/>
      <c r="PBZ103" s="67"/>
      <c r="PCA103" s="67"/>
      <c r="PCB103" s="67"/>
      <c r="PCC103" s="65"/>
      <c r="PCD103" s="65"/>
      <c r="PCE103" s="65"/>
      <c r="PCF103" s="65"/>
      <c r="PCG103" s="65"/>
      <c r="PCH103" s="65"/>
      <c r="PCI103" s="65"/>
      <c r="PCJ103" s="65"/>
      <c r="PCK103" s="65"/>
      <c r="PCL103" s="65"/>
      <c r="PCM103" s="65"/>
      <c r="PCN103" s="66"/>
      <c r="PCO103" s="67"/>
      <c r="PCP103" s="67"/>
      <c r="PCQ103" s="68"/>
      <c r="PCR103" s="67"/>
      <c r="PCS103" s="67"/>
      <c r="PCT103" s="65"/>
      <c r="PCU103" s="67"/>
      <c r="PCV103" s="67"/>
      <c r="PCW103" s="67"/>
      <c r="PCX103" s="65"/>
      <c r="PCY103" s="65"/>
      <c r="PCZ103" s="65"/>
      <c r="PDA103" s="65"/>
      <c r="PDB103" s="65"/>
      <c r="PDC103" s="65"/>
      <c r="PDD103" s="65"/>
      <c r="PDE103" s="65"/>
      <c r="PDF103" s="65"/>
      <c r="PDG103" s="65"/>
      <c r="PDH103" s="65"/>
      <c r="PDI103" s="66"/>
      <c r="PDJ103" s="67"/>
      <c r="PDK103" s="67"/>
      <c r="PDL103" s="68"/>
      <c r="PDM103" s="67"/>
      <c r="PDN103" s="67"/>
      <c r="PDO103" s="65"/>
      <c r="PDP103" s="67"/>
      <c r="PDQ103" s="67"/>
      <c r="PDR103" s="67"/>
      <c r="PDS103" s="65"/>
      <c r="PDT103" s="65"/>
      <c r="PDU103" s="65"/>
      <c r="PDV103" s="65"/>
      <c r="PDW103" s="65"/>
      <c r="PDX103" s="65"/>
      <c r="PDY103" s="65"/>
      <c r="PDZ103" s="65"/>
      <c r="PEA103" s="65"/>
      <c r="PEB103" s="65"/>
      <c r="PEC103" s="65"/>
      <c r="PED103" s="66"/>
      <c r="PEE103" s="67"/>
      <c r="PEF103" s="67"/>
      <c r="PEG103" s="68"/>
      <c r="PEH103" s="67"/>
      <c r="PEI103" s="67"/>
      <c r="PEJ103" s="65"/>
      <c r="PEK103" s="67"/>
      <c r="PEL103" s="67"/>
      <c r="PEM103" s="67"/>
      <c r="PEN103" s="65"/>
      <c r="PEO103" s="65"/>
      <c r="PEP103" s="65"/>
      <c r="PEQ103" s="65"/>
      <c r="PER103" s="65"/>
      <c r="PES103" s="65"/>
      <c r="PET103" s="65"/>
      <c r="PEU103" s="65"/>
      <c r="PEV103" s="65"/>
      <c r="PEW103" s="65"/>
      <c r="PEX103" s="65"/>
      <c r="PEY103" s="66"/>
      <c r="PEZ103" s="67"/>
      <c r="PFA103" s="67"/>
      <c r="PFB103" s="68"/>
      <c r="PFC103" s="67"/>
      <c r="PFD103" s="67"/>
      <c r="PFE103" s="65"/>
      <c r="PFF103" s="67"/>
      <c r="PFG103" s="67"/>
      <c r="PFH103" s="67"/>
      <c r="PFI103" s="65"/>
      <c r="PFJ103" s="65"/>
      <c r="PFK103" s="65"/>
      <c r="PFL103" s="65"/>
      <c r="PFM103" s="65"/>
      <c r="PFN103" s="65"/>
      <c r="PFO103" s="65"/>
      <c r="PFP103" s="65"/>
      <c r="PFQ103" s="65"/>
      <c r="PFR103" s="65"/>
      <c r="PFS103" s="65"/>
      <c r="PFT103" s="66"/>
      <c r="PFU103" s="67"/>
      <c r="PFV103" s="67"/>
      <c r="PFW103" s="68"/>
      <c r="PFX103" s="67"/>
      <c r="PFY103" s="67"/>
      <c r="PFZ103" s="65"/>
      <c r="PGA103" s="67"/>
      <c r="PGB103" s="67"/>
      <c r="PGC103" s="67"/>
      <c r="PGD103" s="65"/>
      <c r="PGE103" s="65"/>
      <c r="PGF103" s="65"/>
      <c r="PGG103" s="65"/>
      <c r="PGH103" s="65"/>
      <c r="PGI103" s="65"/>
      <c r="PGJ103" s="65"/>
      <c r="PGK103" s="65"/>
      <c r="PGL103" s="65"/>
      <c r="PGM103" s="65"/>
      <c r="PGN103" s="65"/>
      <c r="PGO103" s="66"/>
      <c r="PGP103" s="67"/>
      <c r="PGQ103" s="67"/>
      <c r="PGR103" s="68"/>
      <c r="PGS103" s="67"/>
      <c r="PGT103" s="67"/>
      <c r="PGU103" s="65"/>
      <c r="PGV103" s="67"/>
      <c r="PGW103" s="67"/>
      <c r="PGX103" s="67"/>
      <c r="PGY103" s="65"/>
      <c r="PGZ103" s="65"/>
      <c r="PHA103" s="65"/>
      <c r="PHB103" s="65"/>
      <c r="PHC103" s="65"/>
      <c r="PHD103" s="65"/>
      <c r="PHE103" s="65"/>
      <c r="PHF103" s="65"/>
      <c r="PHG103" s="65"/>
      <c r="PHH103" s="65"/>
      <c r="PHI103" s="65"/>
      <c r="PHJ103" s="66"/>
      <c r="PHK103" s="67"/>
      <c r="PHL103" s="67"/>
      <c r="PHM103" s="68"/>
      <c r="PHN103" s="67"/>
      <c r="PHO103" s="67"/>
      <c r="PHP103" s="65"/>
      <c r="PHQ103" s="67"/>
      <c r="PHR103" s="67"/>
      <c r="PHS103" s="67"/>
      <c r="PHT103" s="65"/>
      <c r="PHU103" s="65"/>
      <c r="PHV103" s="65"/>
      <c r="PHW103" s="65"/>
      <c r="PHX103" s="65"/>
      <c r="PHY103" s="65"/>
      <c r="PHZ103" s="65"/>
      <c r="PIA103" s="65"/>
      <c r="PIB103" s="65"/>
      <c r="PIC103" s="65"/>
      <c r="PID103" s="65"/>
      <c r="PIE103" s="66"/>
      <c r="PIF103" s="67"/>
      <c r="PIG103" s="67"/>
      <c r="PIH103" s="68"/>
      <c r="PII103" s="67"/>
      <c r="PIJ103" s="67"/>
      <c r="PIK103" s="65"/>
      <c r="PIL103" s="67"/>
      <c r="PIM103" s="67"/>
      <c r="PIN103" s="67"/>
      <c r="PIO103" s="65"/>
      <c r="PIP103" s="65"/>
      <c r="PIQ103" s="65"/>
      <c r="PIR103" s="65"/>
      <c r="PIS103" s="65"/>
      <c r="PIT103" s="65"/>
      <c r="PIU103" s="65"/>
      <c r="PIV103" s="65"/>
      <c r="PIW103" s="65"/>
      <c r="PIX103" s="65"/>
      <c r="PIY103" s="65"/>
      <c r="PIZ103" s="66"/>
      <c r="PJA103" s="67"/>
      <c r="PJB103" s="67"/>
      <c r="PJC103" s="68"/>
      <c r="PJD103" s="67"/>
      <c r="PJE103" s="67"/>
      <c r="PJF103" s="65"/>
      <c r="PJG103" s="67"/>
      <c r="PJH103" s="67"/>
      <c r="PJI103" s="67"/>
      <c r="PJJ103" s="65"/>
      <c r="PJK103" s="65"/>
      <c r="PJL103" s="65"/>
      <c r="PJM103" s="65"/>
      <c r="PJN103" s="65"/>
      <c r="PJO103" s="65"/>
      <c r="PJP103" s="65"/>
      <c r="PJQ103" s="65"/>
      <c r="PJR103" s="65"/>
      <c r="PJS103" s="65"/>
      <c r="PJT103" s="65"/>
      <c r="PJU103" s="66"/>
      <c r="PJV103" s="67"/>
      <c r="PJW103" s="67"/>
      <c r="PJX103" s="68"/>
      <c r="PJY103" s="67"/>
      <c r="PJZ103" s="67"/>
      <c r="PKA103" s="65"/>
      <c r="PKB103" s="67"/>
      <c r="PKC103" s="67"/>
      <c r="PKD103" s="67"/>
      <c r="PKE103" s="65"/>
      <c r="PKF103" s="65"/>
      <c r="PKG103" s="65"/>
      <c r="PKH103" s="65"/>
      <c r="PKI103" s="65"/>
      <c r="PKJ103" s="65"/>
      <c r="PKK103" s="65"/>
      <c r="PKL103" s="65"/>
      <c r="PKM103" s="65"/>
      <c r="PKN103" s="65"/>
      <c r="PKO103" s="65"/>
      <c r="PKP103" s="66"/>
      <c r="PKQ103" s="67"/>
      <c r="PKR103" s="67"/>
      <c r="PKS103" s="68"/>
      <c r="PKT103" s="67"/>
      <c r="PKU103" s="67"/>
      <c r="PKV103" s="65"/>
      <c r="PKW103" s="67"/>
      <c r="PKX103" s="67"/>
      <c r="PKY103" s="67"/>
      <c r="PKZ103" s="65"/>
      <c r="PLA103" s="65"/>
      <c r="PLB103" s="65"/>
      <c r="PLC103" s="65"/>
      <c r="PLD103" s="65"/>
      <c r="PLE103" s="65"/>
      <c r="PLF103" s="65"/>
      <c r="PLG103" s="65"/>
      <c r="PLH103" s="65"/>
      <c r="PLI103" s="65"/>
      <c r="PLJ103" s="65"/>
      <c r="PLK103" s="66"/>
      <c r="PLL103" s="67"/>
      <c r="PLM103" s="67"/>
      <c r="PLN103" s="68"/>
      <c r="PLO103" s="67"/>
      <c r="PLP103" s="67"/>
      <c r="PLQ103" s="65"/>
      <c r="PLR103" s="67"/>
      <c r="PLS103" s="67"/>
      <c r="PLT103" s="67"/>
      <c r="PLU103" s="65"/>
      <c r="PLV103" s="65"/>
      <c r="PLW103" s="65"/>
      <c r="PLX103" s="65"/>
      <c r="PLY103" s="65"/>
      <c r="PLZ103" s="65"/>
      <c r="PMA103" s="65"/>
      <c r="PMB103" s="65"/>
      <c r="PMC103" s="65"/>
      <c r="PMD103" s="65"/>
      <c r="PME103" s="65"/>
      <c r="PMF103" s="66"/>
      <c r="PMG103" s="67"/>
      <c r="PMH103" s="67"/>
      <c r="PMI103" s="68"/>
      <c r="PMJ103" s="67"/>
      <c r="PMK103" s="67"/>
      <c r="PML103" s="65"/>
      <c r="PMM103" s="67"/>
      <c r="PMN103" s="67"/>
      <c r="PMO103" s="67"/>
      <c r="PMP103" s="65"/>
      <c r="PMQ103" s="65"/>
      <c r="PMR103" s="65"/>
      <c r="PMS103" s="65"/>
      <c r="PMT103" s="65"/>
      <c r="PMU103" s="65"/>
      <c r="PMV103" s="65"/>
      <c r="PMW103" s="65"/>
      <c r="PMX103" s="65"/>
      <c r="PMY103" s="65"/>
      <c r="PMZ103" s="65"/>
      <c r="PNA103" s="66"/>
      <c r="PNB103" s="67"/>
      <c r="PNC103" s="67"/>
      <c r="PND103" s="68"/>
      <c r="PNE103" s="67"/>
      <c r="PNF103" s="67"/>
      <c r="PNG103" s="65"/>
      <c r="PNH103" s="67"/>
      <c r="PNI103" s="67"/>
      <c r="PNJ103" s="67"/>
      <c r="PNK103" s="65"/>
      <c r="PNL103" s="65"/>
      <c r="PNM103" s="65"/>
      <c r="PNN103" s="65"/>
      <c r="PNO103" s="65"/>
      <c r="PNP103" s="65"/>
      <c r="PNQ103" s="65"/>
      <c r="PNR103" s="65"/>
      <c r="PNS103" s="65"/>
      <c r="PNT103" s="65"/>
      <c r="PNU103" s="65"/>
      <c r="PNV103" s="66"/>
      <c r="PNW103" s="67"/>
      <c r="PNX103" s="67"/>
      <c r="PNY103" s="68"/>
      <c r="PNZ103" s="67"/>
      <c r="POA103" s="67"/>
      <c r="POB103" s="65"/>
      <c r="POC103" s="67"/>
      <c r="POD103" s="67"/>
      <c r="POE103" s="67"/>
      <c r="POF103" s="65"/>
      <c r="POG103" s="65"/>
      <c r="POH103" s="65"/>
      <c r="POI103" s="65"/>
      <c r="POJ103" s="65"/>
      <c r="POK103" s="65"/>
      <c r="POL103" s="65"/>
      <c r="POM103" s="65"/>
      <c r="PON103" s="65"/>
      <c r="POO103" s="65"/>
      <c r="POP103" s="65"/>
      <c r="POQ103" s="66"/>
      <c r="POR103" s="67"/>
      <c r="POS103" s="67"/>
      <c r="POT103" s="68"/>
      <c r="POU103" s="67"/>
      <c r="POV103" s="67"/>
      <c r="POW103" s="65"/>
      <c r="POX103" s="67"/>
      <c r="POY103" s="67"/>
      <c r="POZ103" s="67"/>
      <c r="PPA103" s="65"/>
      <c r="PPB103" s="65"/>
      <c r="PPC103" s="65"/>
      <c r="PPD103" s="65"/>
      <c r="PPE103" s="65"/>
      <c r="PPF103" s="65"/>
      <c r="PPG103" s="65"/>
      <c r="PPH103" s="65"/>
      <c r="PPI103" s="65"/>
      <c r="PPJ103" s="65"/>
      <c r="PPK103" s="65"/>
      <c r="PPL103" s="66"/>
      <c r="PPM103" s="67"/>
      <c r="PPN103" s="67"/>
      <c r="PPO103" s="68"/>
      <c r="PPP103" s="67"/>
      <c r="PPQ103" s="67"/>
      <c r="PPR103" s="65"/>
      <c r="PPS103" s="67"/>
      <c r="PPT103" s="67"/>
      <c r="PPU103" s="67"/>
      <c r="PPV103" s="65"/>
      <c r="PPW103" s="65"/>
      <c r="PPX103" s="65"/>
      <c r="PPY103" s="65"/>
      <c r="PPZ103" s="65"/>
      <c r="PQA103" s="65"/>
      <c r="PQB103" s="65"/>
      <c r="PQC103" s="65"/>
      <c r="PQD103" s="65"/>
      <c r="PQE103" s="65"/>
      <c r="PQF103" s="65"/>
      <c r="PQG103" s="66"/>
      <c r="PQH103" s="67"/>
      <c r="PQI103" s="67"/>
      <c r="PQJ103" s="68"/>
      <c r="PQK103" s="67"/>
      <c r="PQL103" s="67"/>
      <c r="PQM103" s="65"/>
      <c r="PQN103" s="67"/>
      <c r="PQO103" s="67"/>
      <c r="PQP103" s="67"/>
      <c r="PQQ103" s="65"/>
      <c r="PQR103" s="65"/>
      <c r="PQS103" s="65"/>
      <c r="PQT103" s="65"/>
      <c r="PQU103" s="65"/>
      <c r="PQV103" s="65"/>
      <c r="PQW103" s="65"/>
      <c r="PQX103" s="65"/>
      <c r="PQY103" s="65"/>
      <c r="PQZ103" s="65"/>
      <c r="PRA103" s="65"/>
      <c r="PRB103" s="66"/>
      <c r="PRC103" s="67"/>
      <c r="PRD103" s="67"/>
      <c r="PRE103" s="68"/>
      <c r="PRF103" s="67"/>
      <c r="PRG103" s="67"/>
      <c r="PRH103" s="65"/>
      <c r="PRI103" s="67"/>
      <c r="PRJ103" s="67"/>
      <c r="PRK103" s="67"/>
      <c r="PRL103" s="65"/>
      <c r="PRM103" s="65"/>
      <c r="PRN103" s="65"/>
      <c r="PRO103" s="65"/>
      <c r="PRP103" s="65"/>
      <c r="PRQ103" s="65"/>
      <c r="PRR103" s="65"/>
      <c r="PRS103" s="65"/>
      <c r="PRT103" s="65"/>
      <c r="PRU103" s="65"/>
      <c r="PRV103" s="65"/>
      <c r="PRW103" s="66"/>
      <c r="PRX103" s="67"/>
      <c r="PRY103" s="67"/>
      <c r="PRZ103" s="68"/>
      <c r="PSA103" s="67"/>
      <c r="PSB103" s="67"/>
      <c r="PSC103" s="65"/>
      <c r="PSD103" s="67"/>
      <c r="PSE103" s="67"/>
      <c r="PSF103" s="67"/>
      <c r="PSG103" s="65"/>
      <c r="PSH103" s="65"/>
      <c r="PSI103" s="65"/>
      <c r="PSJ103" s="65"/>
      <c r="PSK103" s="65"/>
      <c r="PSL103" s="65"/>
      <c r="PSM103" s="65"/>
      <c r="PSN103" s="65"/>
      <c r="PSO103" s="65"/>
      <c r="PSP103" s="65"/>
      <c r="PSQ103" s="65"/>
      <c r="PSR103" s="66"/>
      <c r="PSS103" s="67"/>
      <c r="PST103" s="67"/>
      <c r="PSU103" s="68"/>
      <c r="PSV103" s="67"/>
      <c r="PSW103" s="67"/>
      <c r="PSX103" s="65"/>
      <c r="PSY103" s="67"/>
      <c r="PSZ103" s="67"/>
      <c r="PTA103" s="67"/>
      <c r="PTB103" s="65"/>
      <c r="PTC103" s="65"/>
      <c r="PTD103" s="65"/>
      <c r="PTE103" s="65"/>
      <c r="PTF103" s="65"/>
      <c r="PTG103" s="65"/>
      <c r="PTH103" s="65"/>
      <c r="PTI103" s="65"/>
      <c r="PTJ103" s="65"/>
      <c r="PTK103" s="65"/>
      <c r="PTL103" s="65"/>
      <c r="PTM103" s="66"/>
      <c r="PTN103" s="67"/>
      <c r="PTO103" s="67"/>
      <c r="PTP103" s="68"/>
      <c r="PTQ103" s="67"/>
      <c r="PTR103" s="67"/>
      <c r="PTS103" s="65"/>
      <c r="PTT103" s="67"/>
      <c r="PTU103" s="67"/>
      <c r="PTV103" s="67"/>
      <c r="PTW103" s="65"/>
      <c r="PTX103" s="65"/>
      <c r="PTY103" s="65"/>
      <c r="PTZ103" s="65"/>
      <c r="PUA103" s="65"/>
      <c r="PUB103" s="65"/>
      <c r="PUC103" s="65"/>
      <c r="PUD103" s="65"/>
      <c r="PUE103" s="65"/>
      <c r="PUF103" s="65"/>
      <c r="PUG103" s="65"/>
      <c r="PUH103" s="66"/>
      <c r="PUI103" s="67"/>
      <c r="PUJ103" s="67"/>
      <c r="PUK103" s="68"/>
      <c r="PUL103" s="67"/>
      <c r="PUM103" s="67"/>
      <c r="PUN103" s="65"/>
      <c r="PUO103" s="67"/>
      <c r="PUP103" s="67"/>
      <c r="PUQ103" s="67"/>
      <c r="PUR103" s="65"/>
      <c r="PUS103" s="65"/>
      <c r="PUT103" s="65"/>
      <c r="PUU103" s="65"/>
      <c r="PUV103" s="65"/>
      <c r="PUW103" s="65"/>
      <c r="PUX103" s="65"/>
      <c r="PUY103" s="65"/>
      <c r="PUZ103" s="65"/>
      <c r="PVA103" s="65"/>
      <c r="PVB103" s="65"/>
      <c r="PVC103" s="66"/>
      <c r="PVD103" s="67"/>
      <c r="PVE103" s="67"/>
      <c r="PVF103" s="68"/>
      <c r="PVG103" s="67"/>
      <c r="PVH103" s="67"/>
      <c r="PVI103" s="65"/>
      <c r="PVJ103" s="67"/>
      <c r="PVK103" s="67"/>
      <c r="PVL103" s="67"/>
      <c r="PVM103" s="65"/>
      <c r="PVN103" s="65"/>
      <c r="PVO103" s="65"/>
      <c r="PVP103" s="65"/>
      <c r="PVQ103" s="65"/>
      <c r="PVR103" s="65"/>
      <c r="PVS103" s="65"/>
      <c r="PVT103" s="65"/>
      <c r="PVU103" s="65"/>
      <c r="PVV103" s="65"/>
      <c r="PVW103" s="65"/>
      <c r="PVX103" s="66"/>
      <c r="PVY103" s="67"/>
      <c r="PVZ103" s="67"/>
      <c r="PWA103" s="68"/>
      <c r="PWB103" s="67"/>
      <c r="PWC103" s="67"/>
      <c r="PWD103" s="65"/>
      <c r="PWE103" s="67"/>
      <c r="PWF103" s="67"/>
      <c r="PWG103" s="67"/>
      <c r="PWH103" s="65"/>
      <c r="PWI103" s="65"/>
      <c r="PWJ103" s="65"/>
      <c r="PWK103" s="65"/>
      <c r="PWL103" s="65"/>
      <c r="PWM103" s="65"/>
      <c r="PWN103" s="65"/>
      <c r="PWO103" s="65"/>
      <c r="PWP103" s="65"/>
      <c r="PWQ103" s="65"/>
      <c r="PWR103" s="65"/>
      <c r="PWS103" s="66"/>
      <c r="PWT103" s="67"/>
      <c r="PWU103" s="67"/>
      <c r="PWV103" s="68"/>
      <c r="PWW103" s="67"/>
      <c r="PWX103" s="67"/>
      <c r="PWY103" s="65"/>
      <c r="PWZ103" s="67"/>
      <c r="PXA103" s="67"/>
      <c r="PXB103" s="67"/>
      <c r="PXC103" s="65"/>
      <c r="PXD103" s="65"/>
      <c r="PXE103" s="65"/>
      <c r="PXF103" s="65"/>
      <c r="PXG103" s="65"/>
      <c r="PXH103" s="65"/>
      <c r="PXI103" s="65"/>
      <c r="PXJ103" s="65"/>
      <c r="PXK103" s="65"/>
      <c r="PXL103" s="65"/>
      <c r="PXM103" s="65"/>
      <c r="PXN103" s="66"/>
      <c r="PXO103" s="67"/>
      <c r="PXP103" s="67"/>
      <c r="PXQ103" s="68"/>
      <c r="PXR103" s="67"/>
      <c r="PXS103" s="67"/>
      <c r="PXT103" s="65"/>
      <c r="PXU103" s="67"/>
      <c r="PXV103" s="67"/>
      <c r="PXW103" s="67"/>
      <c r="PXX103" s="65"/>
      <c r="PXY103" s="65"/>
      <c r="PXZ103" s="65"/>
      <c r="PYA103" s="65"/>
      <c r="PYB103" s="65"/>
      <c r="PYC103" s="65"/>
      <c r="PYD103" s="65"/>
      <c r="PYE103" s="65"/>
      <c r="PYF103" s="65"/>
      <c r="PYG103" s="65"/>
      <c r="PYH103" s="65"/>
      <c r="PYI103" s="66"/>
      <c r="PYJ103" s="67"/>
      <c r="PYK103" s="67"/>
      <c r="PYL103" s="68"/>
      <c r="PYM103" s="67"/>
      <c r="PYN103" s="67"/>
      <c r="PYO103" s="65"/>
      <c r="PYP103" s="67"/>
      <c r="PYQ103" s="67"/>
      <c r="PYR103" s="67"/>
      <c r="PYS103" s="65"/>
      <c r="PYT103" s="65"/>
      <c r="PYU103" s="65"/>
      <c r="PYV103" s="65"/>
      <c r="PYW103" s="65"/>
      <c r="PYX103" s="65"/>
      <c r="PYY103" s="65"/>
      <c r="PYZ103" s="65"/>
      <c r="PZA103" s="65"/>
      <c r="PZB103" s="65"/>
      <c r="PZC103" s="65"/>
      <c r="PZD103" s="66"/>
      <c r="PZE103" s="67"/>
      <c r="PZF103" s="67"/>
      <c r="PZG103" s="68"/>
      <c r="PZH103" s="67"/>
      <c r="PZI103" s="67"/>
      <c r="PZJ103" s="65"/>
      <c r="PZK103" s="67"/>
      <c r="PZL103" s="67"/>
      <c r="PZM103" s="67"/>
      <c r="PZN103" s="65"/>
      <c r="PZO103" s="65"/>
      <c r="PZP103" s="65"/>
      <c r="PZQ103" s="65"/>
      <c r="PZR103" s="65"/>
      <c r="PZS103" s="65"/>
      <c r="PZT103" s="65"/>
      <c r="PZU103" s="65"/>
      <c r="PZV103" s="65"/>
      <c r="PZW103" s="65"/>
      <c r="PZX103" s="65"/>
      <c r="PZY103" s="66"/>
      <c r="PZZ103" s="67"/>
      <c r="QAA103" s="67"/>
      <c r="QAB103" s="68"/>
      <c r="QAC103" s="67"/>
      <c r="QAD103" s="67"/>
      <c r="QAE103" s="65"/>
      <c r="QAF103" s="67"/>
      <c r="QAG103" s="67"/>
      <c r="QAH103" s="67"/>
      <c r="QAI103" s="65"/>
      <c r="QAJ103" s="65"/>
      <c r="QAK103" s="65"/>
      <c r="QAL103" s="65"/>
      <c r="QAM103" s="65"/>
      <c r="QAN103" s="65"/>
      <c r="QAO103" s="65"/>
      <c r="QAP103" s="65"/>
      <c r="QAQ103" s="65"/>
      <c r="QAR103" s="65"/>
      <c r="QAS103" s="65"/>
      <c r="QAT103" s="66"/>
      <c r="QAU103" s="67"/>
      <c r="QAV103" s="67"/>
      <c r="QAW103" s="68"/>
      <c r="QAX103" s="67"/>
      <c r="QAY103" s="67"/>
      <c r="QAZ103" s="65"/>
      <c r="QBA103" s="67"/>
      <c r="QBB103" s="67"/>
      <c r="QBC103" s="67"/>
      <c r="QBD103" s="65"/>
      <c r="QBE103" s="65"/>
      <c r="QBF103" s="65"/>
      <c r="QBG103" s="65"/>
      <c r="QBH103" s="65"/>
      <c r="QBI103" s="65"/>
      <c r="QBJ103" s="65"/>
      <c r="QBK103" s="65"/>
      <c r="QBL103" s="65"/>
      <c r="QBM103" s="65"/>
      <c r="QBN103" s="65"/>
      <c r="QBO103" s="66"/>
      <c r="QBP103" s="67"/>
      <c r="QBQ103" s="67"/>
      <c r="QBR103" s="68"/>
      <c r="QBS103" s="67"/>
      <c r="QBT103" s="67"/>
      <c r="QBU103" s="65"/>
      <c r="QBV103" s="67"/>
      <c r="QBW103" s="67"/>
      <c r="QBX103" s="67"/>
      <c r="QBY103" s="65"/>
      <c r="QBZ103" s="65"/>
      <c r="QCA103" s="65"/>
      <c r="QCB103" s="65"/>
      <c r="QCC103" s="65"/>
      <c r="QCD103" s="65"/>
      <c r="QCE103" s="65"/>
      <c r="QCF103" s="65"/>
      <c r="QCG103" s="65"/>
      <c r="QCH103" s="65"/>
      <c r="QCI103" s="65"/>
      <c r="QCJ103" s="66"/>
      <c r="QCK103" s="67"/>
      <c r="QCL103" s="67"/>
      <c r="QCM103" s="68"/>
      <c r="QCN103" s="67"/>
      <c r="QCO103" s="67"/>
      <c r="QCP103" s="65"/>
      <c r="QCQ103" s="67"/>
      <c r="QCR103" s="67"/>
      <c r="QCS103" s="67"/>
      <c r="QCT103" s="65"/>
      <c r="QCU103" s="65"/>
      <c r="QCV103" s="65"/>
      <c r="QCW103" s="65"/>
      <c r="QCX103" s="65"/>
      <c r="QCY103" s="65"/>
      <c r="QCZ103" s="65"/>
      <c r="QDA103" s="65"/>
      <c r="QDB103" s="65"/>
      <c r="QDC103" s="65"/>
      <c r="QDD103" s="65"/>
      <c r="QDE103" s="66"/>
      <c r="QDF103" s="67"/>
      <c r="QDG103" s="67"/>
      <c r="QDH103" s="68"/>
      <c r="QDI103" s="67"/>
      <c r="QDJ103" s="67"/>
      <c r="QDK103" s="65"/>
      <c r="QDL103" s="67"/>
      <c r="QDM103" s="67"/>
      <c r="QDN103" s="67"/>
      <c r="QDO103" s="65"/>
      <c r="QDP103" s="65"/>
      <c r="QDQ103" s="65"/>
      <c r="QDR103" s="65"/>
      <c r="QDS103" s="65"/>
      <c r="QDT103" s="65"/>
      <c r="QDU103" s="65"/>
      <c r="QDV103" s="65"/>
      <c r="QDW103" s="65"/>
      <c r="QDX103" s="65"/>
      <c r="QDY103" s="65"/>
      <c r="QDZ103" s="66"/>
      <c r="QEA103" s="67"/>
      <c r="QEB103" s="67"/>
      <c r="QEC103" s="68"/>
      <c r="QED103" s="67"/>
      <c r="QEE103" s="67"/>
      <c r="QEF103" s="65"/>
      <c r="QEG103" s="67"/>
      <c r="QEH103" s="67"/>
      <c r="QEI103" s="67"/>
      <c r="QEJ103" s="65"/>
      <c r="QEK103" s="65"/>
      <c r="QEL103" s="65"/>
      <c r="QEM103" s="65"/>
      <c r="QEN103" s="65"/>
      <c r="QEO103" s="65"/>
      <c r="QEP103" s="65"/>
      <c r="QEQ103" s="65"/>
      <c r="QER103" s="65"/>
      <c r="QES103" s="65"/>
      <c r="QET103" s="65"/>
      <c r="QEU103" s="66"/>
      <c r="QEV103" s="67"/>
      <c r="QEW103" s="67"/>
      <c r="QEX103" s="68"/>
      <c r="QEY103" s="67"/>
      <c r="QEZ103" s="67"/>
      <c r="QFA103" s="65"/>
      <c r="QFB103" s="67"/>
      <c r="QFC103" s="67"/>
      <c r="QFD103" s="67"/>
      <c r="QFE103" s="65"/>
      <c r="QFF103" s="65"/>
      <c r="QFG103" s="65"/>
      <c r="QFH103" s="65"/>
      <c r="QFI103" s="65"/>
      <c r="QFJ103" s="65"/>
      <c r="QFK103" s="65"/>
      <c r="QFL103" s="65"/>
      <c r="QFM103" s="65"/>
      <c r="QFN103" s="65"/>
      <c r="QFO103" s="65"/>
      <c r="QFP103" s="66"/>
      <c r="QFQ103" s="67"/>
      <c r="QFR103" s="67"/>
      <c r="QFS103" s="68"/>
      <c r="QFT103" s="67"/>
      <c r="QFU103" s="67"/>
      <c r="QFV103" s="65"/>
      <c r="QFW103" s="67"/>
      <c r="QFX103" s="67"/>
      <c r="QFY103" s="67"/>
      <c r="QFZ103" s="65"/>
      <c r="QGA103" s="65"/>
      <c r="QGB103" s="65"/>
      <c r="QGC103" s="65"/>
      <c r="QGD103" s="65"/>
      <c r="QGE103" s="65"/>
      <c r="QGF103" s="65"/>
      <c r="QGG103" s="65"/>
      <c r="QGH103" s="65"/>
      <c r="QGI103" s="65"/>
      <c r="QGJ103" s="65"/>
      <c r="QGK103" s="66"/>
      <c r="QGL103" s="67"/>
      <c r="QGM103" s="67"/>
      <c r="QGN103" s="68"/>
      <c r="QGO103" s="67"/>
      <c r="QGP103" s="67"/>
      <c r="QGQ103" s="65"/>
      <c r="QGR103" s="67"/>
      <c r="QGS103" s="67"/>
      <c r="QGT103" s="67"/>
      <c r="QGU103" s="65"/>
      <c r="QGV103" s="65"/>
      <c r="QGW103" s="65"/>
      <c r="QGX103" s="65"/>
      <c r="QGY103" s="65"/>
      <c r="QGZ103" s="65"/>
      <c r="QHA103" s="65"/>
      <c r="QHB103" s="65"/>
      <c r="QHC103" s="65"/>
      <c r="QHD103" s="65"/>
      <c r="QHE103" s="65"/>
      <c r="QHF103" s="66"/>
      <c r="QHG103" s="67"/>
      <c r="QHH103" s="67"/>
      <c r="QHI103" s="68"/>
      <c r="QHJ103" s="67"/>
      <c r="QHK103" s="67"/>
      <c r="QHL103" s="65"/>
      <c r="QHM103" s="67"/>
      <c r="QHN103" s="67"/>
      <c r="QHO103" s="67"/>
      <c r="QHP103" s="65"/>
      <c r="QHQ103" s="65"/>
      <c r="QHR103" s="65"/>
      <c r="QHS103" s="65"/>
      <c r="QHT103" s="65"/>
      <c r="QHU103" s="65"/>
      <c r="QHV103" s="65"/>
      <c r="QHW103" s="65"/>
      <c r="QHX103" s="65"/>
      <c r="QHY103" s="65"/>
      <c r="QHZ103" s="65"/>
      <c r="QIA103" s="66"/>
      <c r="QIB103" s="67"/>
      <c r="QIC103" s="67"/>
      <c r="QID103" s="68"/>
      <c r="QIE103" s="67"/>
      <c r="QIF103" s="67"/>
      <c r="QIG103" s="65"/>
      <c r="QIH103" s="67"/>
      <c r="QII103" s="67"/>
      <c r="QIJ103" s="67"/>
      <c r="QIK103" s="65"/>
      <c r="QIL103" s="65"/>
      <c r="QIM103" s="65"/>
      <c r="QIN103" s="65"/>
      <c r="QIO103" s="65"/>
      <c r="QIP103" s="65"/>
      <c r="QIQ103" s="65"/>
      <c r="QIR103" s="65"/>
      <c r="QIS103" s="65"/>
      <c r="QIT103" s="65"/>
      <c r="QIU103" s="65"/>
      <c r="QIV103" s="66"/>
      <c r="QIW103" s="67"/>
      <c r="QIX103" s="67"/>
      <c r="QIY103" s="68"/>
      <c r="QIZ103" s="67"/>
      <c r="QJA103" s="67"/>
      <c r="QJB103" s="65"/>
      <c r="QJC103" s="67"/>
      <c r="QJD103" s="67"/>
      <c r="QJE103" s="67"/>
      <c r="QJF103" s="65"/>
      <c r="QJG103" s="65"/>
      <c r="QJH103" s="65"/>
      <c r="QJI103" s="65"/>
      <c r="QJJ103" s="65"/>
      <c r="QJK103" s="65"/>
      <c r="QJL103" s="65"/>
      <c r="QJM103" s="65"/>
      <c r="QJN103" s="65"/>
      <c r="QJO103" s="65"/>
      <c r="QJP103" s="65"/>
      <c r="QJQ103" s="66"/>
      <c r="QJR103" s="67"/>
      <c r="QJS103" s="67"/>
      <c r="QJT103" s="68"/>
      <c r="QJU103" s="67"/>
      <c r="QJV103" s="67"/>
      <c r="QJW103" s="65"/>
      <c r="QJX103" s="67"/>
      <c r="QJY103" s="67"/>
      <c r="QJZ103" s="67"/>
      <c r="QKA103" s="65"/>
      <c r="QKB103" s="65"/>
      <c r="QKC103" s="65"/>
      <c r="QKD103" s="65"/>
      <c r="QKE103" s="65"/>
      <c r="QKF103" s="65"/>
      <c r="QKG103" s="65"/>
      <c r="QKH103" s="65"/>
      <c r="QKI103" s="65"/>
      <c r="QKJ103" s="65"/>
      <c r="QKK103" s="65"/>
      <c r="QKL103" s="66"/>
      <c r="QKM103" s="67"/>
      <c r="QKN103" s="67"/>
      <c r="QKO103" s="68"/>
      <c r="QKP103" s="67"/>
      <c r="QKQ103" s="67"/>
      <c r="QKR103" s="65"/>
      <c r="QKS103" s="67"/>
      <c r="QKT103" s="67"/>
      <c r="QKU103" s="67"/>
      <c r="QKV103" s="65"/>
      <c r="QKW103" s="65"/>
      <c r="QKX103" s="65"/>
      <c r="QKY103" s="65"/>
      <c r="QKZ103" s="65"/>
      <c r="QLA103" s="65"/>
      <c r="QLB103" s="65"/>
      <c r="QLC103" s="65"/>
      <c r="QLD103" s="65"/>
      <c r="QLE103" s="65"/>
      <c r="QLF103" s="65"/>
      <c r="QLG103" s="66"/>
      <c r="QLH103" s="67"/>
      <c r="QLI103" s="67"/>
      <c r="QLJ103" s="68"/>
      <c r="QLK103" s="67"/>
      <c r="QLL103" s="67"/>
      <c r="QLM103" s="65"/>
      <c r="QLN103" s="67"/>
      <c r="QLO103" s="67"/>
      <c r="QLP103" s="67"/>
      <c r="QLQ103" s="65"/>
      <c r="QLR103" s="65"/>
      <c r="QLS103" s="65"/>
      <c r="QLT103" s="65"/>
      <c r="QLU103" s="65"/>
      <c r="QLV103" s="65"/>
      <c r="QLW103" s="65"/>
      <c r="QLX103" s="65"/>
      <c r="QLY103" s="65"/>
      <c r="QLZ103" s="65"/>
      <c r="QMA103" s="65"/>
      <c r="QMB103" s="66"/>
      <c r="QMC103" s="67"/>
      <c r="QMD103" s="67"/>
      <c r="QME103" s="68"/>
      <c r="QMF103" s="67"/>
      <c r="QMG103" s="67"/>
      <c r="QMH103" s="65"/>
      <c r="QMI103" s="67"/>
      <c r="QMJ103" s="67"/>
      <c r="QMK103" s="67"/>
      <c r="QML103" s="65"/>
      <c r="QMM103" s="65"/>
      <c r="QMN103" s="65"/>
      <c r="QMO103" s="65"/>
      <c r="QMP103" s="65"/>
      <c r="QMQ103" s="65"/>
      <c r="QMR103" s="65"/>
      <c r="QMS103" s="65"/>
      <c r="QMT103" s="65"/>
      <c r="QMU103" s="65"/>
      <c r="QMV103" s="65"/>
      <c r="QMW103" s="66"/>
      <c r="QMX103" s="67"/>
      <c r="QMY103" s="67"/>
      <c r="QMZ103" s="68"/>
      <c r="QNA103" s="67"/>
      <c r="QNB103" s="67"/>
      <c r="QNC103" s="65"/>
      <c r="QND103" s="67"/>
      <c r="QNE103" s="67"/>
      <c r="QNF103" s="67"/>
      <c r="QNG103" s="65"/>
      <c r="QNH103" s="65"/>
      <c r="QNI103" s="65"/>
      <c r="QNJ103" s="65"/>
      <c r="QNK103" s="65"/>
      <c r="QNL103" s="65"/>
      <c r="QNM103" s="65"/>
      <c r="QNN103" s="65"/>
      <c r="QNO103" s="65"/>
      <c r="QNP103" s="65"/>
      <c r="QNQ103" s="65"/>
      <c r="QNR103" s="66"/>
      <c r="QNS103" s="67"/>
      <c r="QNT103" s="67"/>
      <c r="QNU103" s="68"/>
      <c r="QNV103" s="67"/>
      <c r="QNW103" s="67"/>
      <c r="QNX103" s="65"/>
      <c r="QNY103" s="67"/>
      <c r="QNZ103" s="67"/>
      <c r="QOA103" s="67"/>
      <c r="QOB103" s="65"/>
      <c r="QOC103" s="65"/>
      <c r="QOD103" s="65"/>
      <c r="QOE103" s="65"/>
      <c r="QOF103" s="65"/>
      <c r="QOG103" s="65"/>
      <c r="QOH103" s="65"/>
      <c r="QOI103" s="65"/>
      <c r="QOJ103" s="65"/>
      <c r="QOK103" s="65"/>
      <c r="QOL103" s="65"/>
      <c r="QOM103" s="66"/>
      <c r="QON103" s="67"/>
      <c r="QOO103" s="67"/>
      <c r="QOP103" s="68"/>
      <c r="QOQ103" s="67"/>
      <c r="QOR103" s="67"/>
      <c r="QOS103" s="65"/>
      <c r="QOT103" s="67"/>
      <c r="QOU103" s="67"/>
      <c r="QOV103" s="67"/>
      <c r="QOW103" s="65"/>
      <c r="QOX103" s="65"/>
      <c r="QOY103" s="65"/>
      <c r="QOZ103" s="65"/>
      <c r="QPA103" s="65"/>
      <c r="QPB103" s="65"/>
      <c r="QPC103" s="65"/>
      <c r="QPD103" s="65"/>
      <c r="QPE103" s="65"/>
      <c r="QPF103" s="65"/>
      <c r="QPG103" s="65"/>
      <c r="QPH103" s="66"/>
      <c r="QPI103" s="67"/>
      <c r="QPJ103" s="67"/>
      <c r="QPK103" s="68"/>
      <c r="QPL103" s="67"/>
      <c r="QPM103" s="67"/>
      <c r="QPN103" s="65"/>
      <c r="QPO103" s="67"/>
      <c r="QPP103" s="67"/>
      <c r="QPQ103" s="67"/>
      <c r="QPR103" s="65"/>
      <c r="QPS103" s="65"/>
      <c r="QPT103" s="65"/>
      <c r="QPU103" s="65"/>
      <c r="QPV103" s="65"/>
      <c r="QPW103" s="65"/>
      <c r="QPX103" s="65"/>
      <c r="QPY103" s="65"/>
      <c r="QPZ103" s="65"/>
      <c r="QQA103" s="65"/>
      <c r="QQB103" s="65"/>
      <c r="QQC103" s="66"/>
      <c r="QQD103" s="67"/>
      <c r="QQE103" s="67"/>
      <c r="QQF103" s="68"/>
      <c r="QQG103" s="67"/>
      <c r="QQH103" s="67"/>
      <c r="QQI103" s="65"/>
      <c r="QQJ103" s="67"/>
      <c r="QQK103" s="67"/>
      <c r="QQL103" s="67"/>
      <c r="QQM103" s="65"/>
      <c r="QQN103" s="65"/>
      <c r="QQO103" s="65"/>
      <c r="QQP103" s="65"/>
      <c r="QQQ103" s="65"/>
      <c r="QQR103" s="65"/>
      <c r="QQS103" s="65"/>
      <c r="QQT103" s="65"/>
      <c r="QQU103" s="65"/>
      <c r="QQV103" s="65"/>
      <c r="QQW103" s="65"/>
      <c r="QQX103" s="66"/>
      <c r="QQY103" s="67"/>
      <c r="QQZ103" s="67"/>
      <c r="QRA103" s="68"/>
      <c r="QRB103" s="67"/>
      <c r="QRC103" s="67"/>
      <c r="QRD103" s="65"/>
      <c r="QRE103" s="67"/>
      <c r="QRF103" s="67"/>
      <c r="QRG103" s="67"/>
      <c r="QRH103" s="65"/>
      <c r="QRI103" s="65"/>
      <c r="QRJ103" s="65"/>
      <c r="QRK103" s="65"/>
      <c r="QRL103" s="65"/>
      <c r="QRM103" s="65"/>
      <c r="QRN103" s="65"/>
      <c r="QRO103" s="65"/>
      <c r="QRP103" s="65"/>
      <c r="QRQ103" s="65"/>
      <c r="QRR103" s="65"/>
      <c r="QRS103" s="66"/>
      <c r="QRT103" s="67"/>
      <c r="QRU103" s="67"/>
      <c r="QRV103" s="68"/>
      <c r="QRW103" s="67"/>
      <c r="QRX103" s="67"/>
      <c r="QRY103" s="65"/>
      <c r="QRZ103" s="67"/>
      <c r="QSA103" s="67"/>
      <c r="QSB103" s="67"/>
      <c r="QSC103" s="65"/>
      <c r="QSD103" s="65"/>
      <c r="QSE103" s="65"/>
      <c r="QSF103" s="65"/>
      <c r="QSG103" s="65"/>
      <c r="QSH103" s="65"/>
      <c r="QSI103" s="65"/>
      <c r="QSJ103" s="65"/>
      <c r="QSK103" s="65"/>
      <c r="QSL103" s="65"/>
      <c r="QSM103" s="65"/>
      <c r="QSN103" s="66"/>
      <c r="QSO103" s="67"/>
      <c r="QSP103" s="67"/>
      <c r="QSQ103" s="68"/>
      <c r="QSR103" s="67"/>
      <c r="QSS103" s="67"/>
      <c r="QST103" s="65"/>
      <c r="QSU103" s="67"/>
      <c r="QSV103" s="67"/>
      <c r="QSW103" s="67"/>
      <c r="QSX103" s="65"/>
      <c r="QSY103" s="65"/>
      <c r="QSZ103" s="65"/>
      <c r="QTA103" s="65"/>
      <c r="QTB103" s="65"/>
      <c r="QTC103" s="65"/>
      <c r="QTD103" s="65"/>
      <c r="QTE103" s="65"/>
      <c r="QTF103" s="65"/>
      <c r="QTG103" s="65"/>
      <c r="QTH103" s="65"/>
      <c r="QTI103" s="66"/>
      <c r="QTJ103" s="67"/>
      <c r="QTK103" s="67"/>
      <c r="QTL103" s="68"/>
      <c r="QTM103" s="67"/>
      <c r="QTN103" s="67"/>
      <c r="QTO103" s="65"/>
      <c r="QTP103" s="67"/>
      <c r="QTQ103" s="67"/>
      <c r="QTR103" s="67"/>
      <c r="QTS103" s="65"/>
      <c r="QTT103" s="65"/>
      <c r="QTU103" s="65"/>
      <c r="QTV103" s="65"/>
      <c r="QTW103" s="65"/>
      <c r="QTX103" s="65"/>
      <c r="QTY103" s="65"/>
      <c r="QTZ103" s="65"/>
      <c r="QUA103" s="65"/>
      <c r="QUB103" s="65"/>
      <c r="QUC103" s="65"/>
      <c r="QUD103" s="66"/>
      <c r="QUE103" s="67"/>
      <c r="QUF103" s="67"/>
      <c r="QUG103" s="68"/>
      <c r="QUH103" s="67"/>
      <c r="QUI103" s="67"/>
      <c r="QUJ103" s="65"/>
      <c r="QUK103" s="67"/>
      <c r="QUL103" s="67"/>
      <c r="QUM103" s="67"/>
      <c r="QUN103" s="65"/>
      <c r="QUO103" s="65"/>
      <c r="QUP103" s="65"/>
      <c r="QUQ103" s="65"/>
      <c r="QUR103" s="65"/>
      <c r="QUS103" s="65"/>
      <c r="QUT103" s="65"/>
      <c r="QUU103" s="65"/>
      <c r="QUV103" s="65"/>
      <c r="QUW103" s="65"/>
      <c r="QUX103" s="65"/>
      <c r="QUY103" s="66"/>
      <c r="QUZ103" s="67"/>
      <c r="QVA103" s="67"/>
      <c r="QVB103" s="68"/>
      <c r="QVC103" s="67"/>
      <c r="QVD103" s="67"/>
      <c r="QVE103" s="65"/>
      <c r="QVF103" s="67"/>
      <c r="QVG103" s="67"/>
      <c r="QVH103" s="67"/>
      <c r="QVI103" s="65"/>
      <c r="QVJ103" s="65"/>
      <c r="QVK103" s="65"/>
      <c r="QVL103" s="65"/>
      <c r="QVM103" s="65"/>
      <c r="QVN103" s="65"/>
      <c r="QVO103" s="65"/>
      <c r="QVP103" s="65"/>
      <c r="QVQ103" s="65"/>
      <c r="QVR103" s="65"/>
      <c r="QVS103" s="65"/>
      <c r="QVT103" s="66"/>
      <c r="QVU103" s="67"/>
      <c r="QVV103" s="67"/>
      <c r="QVW103" s="68"/>
      <c r="QVX103" s="67"/>
      <c r="QVY103" s="67"/>
      <c r="QVZ103" s="65"/>
      <c r="QWA103" s="67"/>
      <c r="QWB103" s="67"/>
      <c r="QWC103" s="67"/>
      <c r="QWD103" s="65"/>
      <c r="QWE103" s="65"/>
      <c r="QWF103" s="65"/>
      <c r="QWG103" s="65"/>
      <c r="QWH103" s="65"/>
      <c r="QWI103" s="65"/>
      <c r="QWJ103" s="65"/>
      <c r="QWK103" s="65"/>
      <c r="QWL103" s="65"/>
      <c r="QWM103" s="65"/>
      <c r="QWN103" s="65"/>
      <c r="QWO103" s="66"/>
      <c r="QWP103" s="67"/>
      <c r="QWQ103" s="67"/>
      <c r="QWR103" s="68"/>
      <c r="QWS103" s="67"/>
      <c r="QWT103" s="67"/>
      <c r="QWU103" s="65"/>
      <c r="QWV103" s="67"/>
      <c r="QWW103" s="67"/>
      <c r="QWX103" s="67"/>
      <c r="QWY103" s="65"/>
      <c r="QWZ103" s="65"/>
      <c r="QXA103" s="65"/>
      <c r="QXB103" s="65"/>
      <c r="QXC103" s="65"/>
      <c r="QXD103" s="65"/>
      <c r="QXE103" s="65"/>
      <c r="QXF103" s="65"/>
      <c r="QXG103" s="65"/>
      <c r="QXH103" s="65"/>
      <c r="QXI103" s="65"/>
      <c r="QXJ103" s="66"/>
      <c r="QXK103" s="67"/>
      <c r="QXL103" s="67"/>
      <c r="QXM103" s="68"/>
      <c r="QXN103" s="67"/>
      <c r="QXO103" s="67"/>
      <c r="QXP103" s="65"/>
      <c r="QXQ103" s="67"/>
      <c r="QXR103" s="67"/>
      <c r="QXS103" s="67"/>
      <c r="QXT103" s="65"/>
      <c r="QXU103" s="65"/>
      <c r="QXV103" s="65"/>
      <c r="QXW103" s="65"/>
      <c r="QXX103" s="65"/>
      <c r="QXY103" s="65"/>
      <c r="QXZ103" s="65"/>
      <c r="QYA103" s="65"/>
      <c r="QYB103" s="65"/>
      <c r="QYC103" s="65"/>
      <c r="QYD103" s="65"/>
      <c r="QYE103" s="66"/>
      <c r="QYF103" s="67"/>
      <c r="QYG103" s="67"/>
      <c r="QYH103" s="68"/>
      <c r="QYI103" s="67"/>
      <c r="QYJ103" s="67"/>
      <c r="QYK103" s="65"/>
      <c r="QYL103" s="67"/>
      <c r="QYM103" s="67"/>
      <c r="QYN103" s="67"/>
      <c r="QYO103" s="65"/>
      <c r="QYP103" s="65"/>
      <c r="QYQ103" s="65"/>
      <c r="QYR103" s="65"/>
      <c r="QYS103" s="65"/>
      <c r="QYT103" s="65"/>
      <c r="QYU103" s="65"/>
      <c r="QYV103" s="65"/>
      <c r="QYW103" s="65"/>
      <c r="QYX103" s="65"/>
      <c r="QYY103" s="65"/>
      <c r="QYZ103" s="66"/>
      <c r="QZA103" s="67"/>
      <c r="QZB103" s="67"/>
      <c r="QZC103" s="68"/>
      <c r="QZD103" s="67"/>
      <c r="QZE103" s="67"/>
      <c r="QZF103" s="65"/>
      <c r="QZG103" s="67"/>
      <c r="QZH103" s="67"/>
      <c r="QZI103" s="67"/>
      <c r="QZJ103" s="65"/>
      <c r="QZK103" s="65"/>
      <c r="QZL103" s="65"/>
      <c r="QZM103" s="65"/>
      <c r="QZN103" s="65"/>
      <c r="QZO103" s="65"/>
      <c r="QZP103" s="65"/>
      <c r="QZQ103" s="65"/>
      <c r="QZR103" s="65"/>
      <c r="QZS103" s="65"/>
      <c r="QZT103" s="65"/>
      <c r="QZU103" s="66"/>
      <c r="QZV103" s="67"/>
      <c r="QZW103" s="67"/>
      <c r="QZX103" s="68"/>
      <c r="QZY103" s="67"/>
      <c r="QZZ103" s="67"/>
      <c r="RAA103" s="65"/>
      <c r="RAB103" s="67"/>
      <c r="RAC103" s="67"/>
      <c r="RAD103" s="67"/>
      <c r="RAE103" s="65"/>
      <c r="RAF103" s="65"/>
      <c r="RAG103" s="65"/>
      <c r="RAH103" s="65"/>
      <c r="RAI103" s="65"/>
      <c r="RAJ103" s="65"/>
      <c r="RAK103" s="65"/>
      <c r="RAL103" s="65"/>
      <c r="RAM103" s="65"/>
      <c r="RAN103" s="65"/>
      <c r="RAO103" s="65"/>
      <c r="RAP103" s="66"/>
      <c r="RAQ103" s="67"/>
      <c r="RAR103" s="67"/>
      <c r="RAS103" s="68"/>
      <c r="RAT103" s="67"/>
      <c r="RAU103" s="67"/>
      <c r="RAV103" s="65"/>
      <c r="RAW103" s="67"/>
      <c r="RAX103" s="67"/>
      <c r="RAY103" s="67"/>
      <c r="RAZ103" s="65"/>
      <c r="RBA103" s="65"/>
      <c r="RBB103" s="65"/>
      <c r="RBC103" s="65"/>
      <c r="RBD103" s="65"/>
      <c r="RBE103" s="65"/>
      <c r="RBF103" s="65"/>
      <c r="RBG103" s="65"/>
      <c r="RBH103" s="65"/>
      <c r="RBI103" s="65"/>
      <c r="RBJ103" s="65"/>
      <c r="RBK103" s="66"/>
      <c r="RBL103" s="67"/>
      <c r="RBM103" s="67"/>
      <c r="RBN103" s="68"/>
      <c r="RBO103" s="67"/>
      <c r="RBP103" s="67"/>
      <c r="RBQ103" s="65"/>
      <c r="RBR103" s="67"/>
      <c r="RBS103" s="67"/>
      <c r="RBT103" s="67"/>
      <c r="RBU103" s="65"/>
      <c r="RBV103" s="65"/>
      <c r="RBW103" s="65"/>
      <c r="RBX103" s="65"/>
      <c r="RBY103" s="65"/>
      <c r="RBZ103" s="65"/>
      <c r="RCA103" s="65"/>
      <c r="RCB103" s="65"/>
      <c r="RCC103" s="65"/>
      <c r="RCD103" s="65"/>
      <c r="RCE103" s="65"/>
      <c r="RCF103" s="66"/>
      <c r="RCG103" s="67"/>
      <c r="RCH103" s="67"/>
      <c r="RCI103" s="68"/>
      <c r="RCJ103" s="67"/>
      <c r="RCK103" s="67"/>
      <c r="RCL103" s="65"/>
      <c r="RCM103" s="67"/>
      <c r="RCN103" s="67"/>
      <c r="RCO103" s="67"/>
      <c r="RCP103" s="65"/>
      <c r="RCQ103" s="65"/>
      <c r="RCR103" s="65"/>
      <c r="RCS103" s="65"/>
      <c r="RCT103" s="65"/>
      <c r="RCU103" s="65"/>
      <c r="RCV103" s="65"/>
      <c r="RCW103" s="65"/>
      <c r="RCX103" s="65"/>
      <c r="RCY103" s="65"/>
      <c r="RCZ103" s="65"/>
      <c r="RDA103" s="66"/>
      <c r="RDB103" s="67"/>
      <c r="RDC103" s="67"/>
      <c r="RDD103" s="68"/>
      <c r="RDE103" s="67"/>
      <c r="RDF103" s="67"/>
      <c r="RDG103" s="65"/>
      <c r="RDH103" s="67"/>
      <c r="RDI103" s="67"/>
      <c r="RDJ103" s="67"/>
      <c r="RDK103" s="65"/>
      <c r="RDL103" s="65"/>
      <c r="RDM103" s="65"/>
      <c r="RDN103" s="65"/>
      <c r="RDO103" s="65"/>
      <c r="RDP103" s="65"/>
      <c r="RDQ103" s="65"/>
      <c r="RDR103" s="65"/>
      <c r="RDS103" s="65"/>
      <c r="RDT103" s="65"/>
      <c r="RDU103" s="65"/>
      <c r="RDV103" s="66"/>
      <c r="RDW103" s="67"/>
      <c r="RDX103" s="67"/>
      <c r="RDY103" s="68"/>
      <c r="RDZ103" s="67"/>
      <c r="REA103" s="67"/>
      <c r="REB103" s="65"/>
      <c r="REC103" s="67"/>
      <c r="RED103" s="67"/>
      <c r="REE103" s="67"/>
      <c r="REF103" s="65"/>
      <c r="REG103" s="65"/>
      <c r="REH103" s="65"/>
      <c r="REI103" s="65"/>
      <c r="REJ103" s="65"/>
      <c r="REK103" s="65"/>
      <c r="REL103" s="65"/>
      <c r="REM103" s="65"/>
      <c r="REN103" s="65"/>
      <c r="REO103" s="65"/>
      <c r="REP103" s="65"/>
      <c r="REQ103" s="66"/>
      <c r="RER103" s="67"/>
      <c r="RES103" s="67"/>
      <c r="RET103" s="68"/>
      <c r="REU103" s="67"/>
      <c r="REV103" s="67"/>
      <c r="REW103" s="65"/>
      <c r="REX103" s="67"/>
      <c r="REY103" s="67"/>
      <c r="REZ103" s="67"/>
      <c r="RFA103" s="65"/>
      <c r="RFB103" s="65"/>
      <c r="RFC103" s="65"/>
      <c r="RFD103" s="65"/>
      <c r="RFE103" s="65"/>
      <c r="RFF103" s="65"/>
      <c r="RFG103" s="65"/>
      <c r="RFH103" s="65"/>
      <c r="RFI103" s="65"/>
      <c r="RFJ103" s="65"/>
      <c r="RFK103" s="65"/>
      <c r="RFL103" s="66"/>
      <c r="RFM103" s="67"/>
      <c r="RFN103" s="67"/>
      <c r="RFO103" s="68"/>
      <c r="RFP103" s="67"/>
      <c r="RFQ103" s="67"/>
      <c r="RFR103" s="65"/>
      <c r="RFS103" s="67"/>
      <c r="RFT103" s="67"/>
      <c r="RFU103" s="67"/>
      <c r="RFV103" s="65"/>
      <c r="RFW103" s="65"/>
      <c r="RFX103" s="65"/>
      <c r="RFY103" s="65"/>
      <c r="RFZ103" s="65"/>
      <c r="RGA103" s="65"/>
      <c r="RGB103" s="65"/>
      <c r="RGC103" s="65"/>
      <c r="RGD103" s="65"/>
      <c r="RGE103" s="65"/>
      <c r="RGF103" s="65"/>
      <c r="RGG103" s="66"/>
      <c r="RGH103" s="67"/>
      <c r="RGI103" s="67"/>
      <c r="RGJ103" s="68"/>
      <c r="RGK103" s="67"/>
      <c r="RGL103" s="67"/>
      <c r="RGM103" s="65"/>
      <c r="RGN103" s="67"/>
      <c r="RGO103" s="67"/>
      <c r="RGP103" s="67"/>
      <c r="RGQ103" s="65"/>
      <c r="RGR103" s="65"/>
      <c r="RGS103" s="65"/>
      <c r="RGT103" s="65"/>
      <c r="RGU103" s="65"/>
      <c r="RGV103" s="65"/>
      <c r="RGW103" s="65"/>
      <c r="RGX103" s="65"/>
      <c r="RGY103" s="65"/>
      <c r="RGZ103" s="65"/>
      <c r="RHA103" s="65"/>
      <c r="RHB103" s="66"/>
      <c r="RHC103" s="67"/>
      <c r="RHD103" s="67"/>
      <c r="RHE103" s="68"/>
      <c r="RHF103" s="67"/>
      <c r="RHG103" s="67"/>
      <c r="RHH103" s="65"/>
      <c r="RHI103" s="67"/>
      <c r="RHJ103" s="67"/>
      <c r="RHK103" s="67"/>
      <c r="RHL103" s="65"/>
      <c r="RHM103" s="65"/>
      <c r="RHN103" s="65"/>
      <c r="RHO103" s="65"/>
      <c r="RHP103" s="65"/>
      <c r="RHQ103" s="65"/>
      <c r="RHR103" s="65"/>
      <c r="RHS103" s="65"/>
      <c r="RHT103" s="65"/>
      <c r="RHU103" s="65"/>
      <c r="RHV103" s="65"/>
      <c r="RHW103" s="66"/>
      <c r="RHX103" s="67"/>
      <c r="RHY103" s="67"/>
      <c r="RHZ103" s="68"/>
      <c r="RIA103" s="67"/>
      <c r="RIB103" s="67"/>
      <c r="RIC103" s="65"/>
      <c r="RID103" s="67"/>
      <c r="RIE103" s="67"/>
      <c r="RIF103" s="67"/>
      <c r="RIG103" s="65"/>
      <c r="RIH103" s="65"/>
      <c r="RII103" s="65"/>
      <c r="RIJ103" s="65"/>
      <c r="RIK103" s="65"/>
      <c r="RIL103" s="65"/>
      <c r="RIM103" s="65"/>
      <c r="RIN103" s="65"/>
      <c r="RIO103" s="65"/>
      <c r="RIP103" s="65"/>
      <c r="RIQ103" s="65"/>
      <c r="RIR103" s="66"/>
      <c r="RIS103" s="67"/>
      <c r="RIT103" s="67"/>
      <c r="RIU103" s="68"/>
      <c r="RIV103" s="67"/>
      <c r="RIW103" s="67"/>
      <c r="RIX103" s="65"/>
      <c r="RIY103" s="67"/>
      <c r="RIZ103" s="67"/>
      <c r="RJA103" s="67"/>
      <c r="RJB103" s="65"/>
      <c r="RJC103" s="65"/>
      <c r="RJD103" s="65"/>
      <c r="RJE103" s="65"/>
      <c r="RJF103" s="65"/>
      <c r="RJG103" s="65"/>
      <c r="RJH103" s="65"/>
      <c r="RJI103" s="65"/>
      <c r="RJJ103" s="65"/>
      <c r="RJK103" s="65"/>
      <c r="RJL103" s="65"/>
      <c r="RJM103" s="66"/>
      <c r="RJN103" s="67"/>
      <c r="RJO103" s="67"/>
      <c r="RJP103" s="68"/>
      <c r="RJQ103" s="67"/>
      <c r="RJR103" s="67"/>
      <c r="RJS103" s="65"/>
      <c r="RJT103" s="67"/>
      <c r="RJU103" s="67"/>
      <c r="RJV103" s="67"/>
      <c r="RJW103" s="65"/>
      <c r="RJX103" s="65"/>
      <c r="RJY103" s="65"/>
      <c r="RJZ103" s="65"/>
      <c r="RKA103" s="65"/>
      <c r="RKB103" s="65"/>
      <c r="RKC103" s="65"/>
      <c r="RKD103" s="65"/>
      <c r="RKE103" s="65"/>
      <c r="RKF103" s="65"/>
      <c r="RKG103" s="65"/>
      <c r="RKH103" s="66"/>
      <c r="RKI103" s="67"/>
      <c r="RKJ103" s="67"/>
      <c r="RKK103" s="68"/>
      <c r="RKL103" s="67"/>
      <c r="RKM103" s="67"/>
      <c r="RKN103" s="65"/>
      <c r="RKO103" s="67"/>
      <c r="RKP103" s="67"/>
      <c r="RKQ103" s="67"/>
      <c r="RKR103" s="65"/>
      <c r="RKS103" s="65"/>
      <c r="RKT103" s="65"/>
      <c r="RKU103" s="65"/>
      <c r="RKV103" s="65"/>
      <c r="RKW103" s="65"/>
      <c r="RKX103" s="65"/>
      <c r="RKY103" s="65"/>
      <c r="RKZ103" s="65"/>
      <c r="RLA103" s="65"/>
      <c r="RLB103" s="65"/>
      <c r="RLC103" s="66"/>
      <c r="RLD103" s="67"/>
      <c r="RLE103" s="67"/>
      <c r="RLF103" s="68"/>
      <c r="RLG103" s="67"/>
      <c r="RLH103" s="67"/>
      <c r="RLI103" s="65"/>
      <c r="RLJ103" s="67"/>
      <c r="RLK103" s="67"/>
      <c r="RLL103" s="67"/>
      <c r="RLM103" s="65"/>
      <c r="RLN103" s="65"/>
      <c r="RLO103" s="65"/>
      <c r="RLP103" s="65"/>
      <c r="RLQ103" s="65"/>
      <c r="RLR103" s="65"/>
      <c r="RLS103" s="65"/>
      <c r="RLT103" s="65"/>
      <c r="RLU103" s="65"/>
      <c r="RLV103" s="65"/>
      <c r="RLW103" s="65"/>
      <c r="RLX103" s="66"/>
      <c r="RLY103" s="67"/>
      <c r="RLZ103" s="67"/>
      <c r="RMA103" s="68"/>
      <c r="RMB103" s="67"/>
      <c r="RMC103" s="67"/>
      <c r="RMD103" s="65"/>
      <c r="RME103" s="67"/>
      <c r="RMF103" s="67"/>
      <c r="RMG103" s="67"/>
      <c r="RMH103" s="65"/>
      <c r="RMI103" s="65"/>
      <c r="RMJ103" s="65"/>
      <c r="RMK103" s="65"/>
      <c r="RML103" s="65"/>
      <c r="RMM103" s="65"/>
      <c r="RMN103" s="65"/>
      <c r="RMO103" s="65"/>
      <c r="RMP103" s="65"/>
      <c r="RMQ103" s="65"/>
      <c r="RMR103" s="65"/>
      <c r="RMS103" s="66"/>
      <c r="RMT103" s="67"/>
      <c r="RMU103" s="67"/>
      <c r="RMV103" s="68"/>
      <c r="RMW103" s="67"/>
      <c r="RMX103" s="67"/>
      <c r="RMY103" s="65"/>
      <c r="RMZ103" s="67"/>
      <c r="RNA103" s="67"/>
      <c r="RNB103" s="67"/>
      <c r="RNC103" s="65"/>
      <c r="RND103" s="65"/>
      <c r="RNE103" s="65"/>
      <c r="RNF103" s="65"/>
      <c r="RNG103" s="65"/>
      <c r="RNH103" s="65"/>
      <c r="RNI103" s="65"/>
      <c r="RNJ103" s="65"/>
      <c r="RNK103" s="65"/>
      <c r="RNL103" s="65"/>
      <c r="RNM103" s="65"/>
      <c r="RNN103" s="66"/>
      <c r="RNO103" s="67"/>
      <c r="RNP103" s="67"/>
      <c r="RNQ103" s="68"/>
      <c r="RNR103" s="67"/>
      <c r="RNS103" s="67"/>
      <c r="RNT103" s="65"/>
      <c r="RNU103" s="67"/>
      <c r="RNV103" s="67"/>
      <c r="RNW103" s="67"/>
      <c r="RNX103" s="65"/>
      <c r="RNY103" s="65"/>
      <c r="RNZ103" s="65"/>
      <c r="ROA103" s="65"/>
      <c r="ROB103" s="65"/>
      <c r="ROC103" s="65"/>
      <c r="ROD103" s="65"/>
      <c r="ROE103" s="65"/>
      <c r="ROF103" s="65"/>
      <c r="ROG103" s="65"/>
      <c r="ROH103" s="65"/>
      <c r="ROI103" s="66"/>
      <c r="ROJ103" s="67"/>
      <c r="ROK103" s="67"/>
      <c r="ROL103" s="68"/>
      <c r="ROM103" s="67"/>
      <c r="RON103" s="67"/>
      <c r="ROO103" s="65"/>
      <c r="ROP103" s="67"/>
      <c r="ROQ103" s="67"/>
      <c r="ROR103" s="67"/>
      <c r="ROS103" s="65"/>
      <c r="ROT103" s="65"/>
      <c r="ROU103" s="65"/>
      <c r="ROV103" s="65"/>
      <c r="ROW103" s="65"/>
      <c r="ROX103" s="65"/>
      <c r="ROY103" s="65"/>
      <c r="ROZ103" s="65"/>
      <c r="RPA103" s="65"/>
      <c r="RPB103" s="65"/>
      <c r="RPC103" s="65"/>
      <c r="RPD103" s="66"/>
      <c r="RPE103" s="67"/>
      <c r="RPF103" s="67"/>
      <c r="RPG103" s="68"/>
      <c r="RPH103" s="67"/>
      <c r="RPI103" s="67"/>
      <c r="RPJ103" s="65"/>
      <c r="RPK103" s="67"/>
      <c r="RPL103" s="67"/>
      <c r="RPM103" s="67"/>
      <c r="RPN103" s="65"/>
      <c r="RPO103" s="65"/>
      <c r="RPP103" s="65"/>
      <c r="RPQ103" s="65"/>
      <c r="RPR103" s="65"/>
      <c r="RPS103" s="65"/>
      <c r="RPT103" s="65"/>
      <c r="RPU103" s="65"/>
      <c r="RPV103" s="65"/>
      <c r="RPW103" s="65"/>
      <c r="RPX103" s="65"/>
      <c r="RPY103" s="66"/>
      <c r="RPZ103" s="67"/>
      <c r="RQA103" s="67"/>
      <c r="RQB103" s="68"/>
      <c r="RQC103" s="67"/>
      <c r="RQD103" s="67"/>
      <c r="RQE103" s="65"/>
      <c r="RQF103" s="67"/>
      <c r="RQG103" s="67"/>
      <c r="RQH103" s="67"/>
      <c r="RQI103" s="65"/>
      <c r="RQJ103" s="65"/>
      <c r="RQK103" s="65"/>
      <c r="RQL103" s="65"/>
      <c r="RQM103" s="65"/>
      <c r="RQN103" s="65"/>
      <c r="RQO103" s="65"/>
      <c r="RQP103" s="65"/>
      <c r="RQQ103" s="65"/>
      <c r="RQR103" s="65"/>
      <c r="RQS103" s="65"/>
      <c r="RQT103" s="66"/>
      <c r="RQU103" s="67"/>
      <c r="RQV103" s="67"/>
      <c r="RQW103" s="68"/>
      <c r="RQX103" s="67"/>
      <c r="RQY103" s="67"/>
      <c r="RQZ103" s="65"/>
      <c r="RRA103" s="67"/>
      <c r="RRB103" s="67"/>
      <c r="RRC103" s="67"/>
      <c r="RRD103" s="65"/>
      <c r="RRE103" s="65"/>
      <c r="RRF103" s="65"/>
      <c r="RRG103" s="65"/>
      <c r="RRH103" s="65"/>
      <c r="RRI103" s="65"/>
      <c r="RRJ103" s="65"/>
      <c r="RRK103" s="65"/>
      <c r="RRL103" s="65"/>
      <c r="RRM103" s="65"/>
      <c r="RRN103" s="65"/>
      <c r="RRO103" s="66"/>
      <c r="RRP103" s="67"/>
      <c r="RRQ103" s="67"/>
      <c r="RRR103" s="68"/>
      <c r="RRS103" s="67"/>
      <c r="RRT103" s="67"/>
      <c r="RRU103" s="65"/>
      <c r="RRV103" s="67"/>
      <c r="RRW103" s="67"/>
      <c r="RRX103" s="67"/>
      <c r="RRY103" s="65"/>
      <c r="RRZ103" s="65"/>
      <c r="RSA103" s="65"/>
      <c r="RSB103" s="65"/>
      <c r="RSC103" s="65"/>
      <c r="RSD103" s="65"/>
      <c r="RSE103" s="65"/>
      <c r="RSF103" s="65"/>
      <c r="RSG103" s="65"/>
      <c r="RSH103" s="65"/>
      <c r="RSI103" s="65"/>
      <c r="RSJ103" s="66"/>
      <c r="RSK103" s="67"/>
      <c r="RSL103" s="67"/>
      <c r="RSM103" s="68"/>
      <c r="RSN103" s="67"/>
      <c r="RSO103" s="67"/>
      <c r="RSP103" s="65"/>
      <c r="RSQ103" s="67"/>
      <c r="RSR103" s="67"/>
      <c r="RSS103" s="67"/>
      <c r="RST103" s="65"/>
      <c r="RSU103" s="65"/>
      <c r="RSV103" s="65"/>
      <c r="RSW103" s="65"/>
      <c r="RSX103" s="65"/>
      <c r="RSY103" s="65"/>
      <c r="RSZ103" s="65"/>
      <c r="RTA103" s="65"/>
      <c r="RTB103" s="65"/>
      <c r="RTC103" s="65"/>
      <c r="RTD103" s="65"/>
      <c r="RTE103" s="66"/>
      <c r="RTF103" s="67"/>
      <c r="RTG103" s="67"/>
      <c r="RTH103" s="68"/>
      <c r="RTI103" s="67"/>
      <c r="RTJ103" s="67"/>
      <c r="RTK103" s="65"/>
      <c r="RTL103" s="67"/>
      <c r="RTM103" s="67"/>
      <c r="RTN103" s="67"/>
      <c r="RTO103" s="65"/>
      <c r="RTP103" s="65"/>
      <c r="RTQ103" s="65"/>
      <c r="RTR103" s="65"/>
      <c r="RTS103" s="65"/>
      <c r="RTT103" s="65"/>
      <c r="RTU103" s="65"/>
      <c r="RTV103" s="65"/>
      <c r="RTW103" s="65"/>
      <c r="RTX103" s="65"/>
      <c r="RTY103" s="65"/>
      <c r="RTZ103" s="66"/>
      <c r="RUA103" s="67"/>
      <c r="RUB103" s="67"/>
      <c r="RUC103" s="68"/>
      <c r="RUD103" s="67"/>
      <c r="RUE103" s="67"/>
      <c r="RUF103" s="65"/>
      <c r="RUG103" s="67"/>
      <c r="RUH103" s="67"/>
      <c r="RUI103" s="67"/>
      <c r="RUJ103" s="65"/>
      <c r="RUK103" s="65"/>
      <c r="RUL103" s="65"/>
      <c r="RUM103" s="65"/>
      <c r="RUN103" s="65"/>
      <c r="RUO103" s="65"/>
      <c r="RUP103" s="65"/>
      <c r="RUQ103" s="65"/>
      <c r="RUR103" s="65"/>
      <c r="RUS103" s="65"/>
      <c r="RUT103" s="65"/>
      <c r="RUU103" s="66"/>
      <c r="RUV103" s="67"/>
      <c r="RUW103" s="67"/>
      <c r="RUX103" s="68"/>
      <c r="RUY103" s="67"/>
      <c r="RUZ103" s="67"/>
      <c r="RVA103" s="65"/>
      <c r="RVB103" s="67"/>
      <c r="RVC103" s="67"/>
      <c r="RVD103" s="67"/>
      <c r="RVE103" s="65"/>
      <c r="RVF103" s="65"/>
      <c r="RVG103" s="65"/>
      <c r="RVH103" s="65"/>
      <c r="RVI103" s="65"/>
      <c r="RVJ103" s="65"/>
      <c r="RVK103" s="65"/>
      <c r="RVL103" s="65"/>
      <c r="RVM103" s="65"/>
      <c r="RVN103" s="65"/>
      <c r="RVO103" s="65"/>
      <c r="RVP103" s="66"/>
      <c r="RVQ103" s="67"/>
      <c r="RVR103" s="67"/>
      <c r="RVS103" s="68"/>
      <c r="RVT103" s="67"/>
      <c r="RVU103" s="67"/>
      <c r="RVV103" s="65"/>
      <c r="RVW103" s="67"/>
      <c r="RVX103" s="67"/>
      <c r="RVY103" s="67"/>
      <c r="RVZ103" s="65"/>
      <c r="RWA103" s="65"/>
      <c r="RWB103" s="65"/>
      <c r="RWC103" s="65"/>
      <c r="RWD103" s="65"/>
      <c r="RWE103" s="65"/>
      <c r="RWF103" s="65"/>
      <c r="RWG103" s="65"/>
      <c r="RWH103" s="65"/>
      <c r="RWI103" s="65"/>
      <c r="RWJ103" s="65"/>
      <c r="RWK103" s="66"/>
      <c r="RWL103" s="67"/>
      <c r="RWM103" s="67"/>
      <c r="RWN103" s="68"/>
      <c r="RWO103" s="67"/>
      <c r="RWP103" s="67"/>
      <c r="RWQ103" s="65"/>
      <c r="RWR103" s="67"/>
      <c r="RWS103" s="67"/>
      <c r="RWT103" s="67"/>
      <c r="RWU103" s="65"/>
      <c r="RWV103" s="65"/>
      <c r="RWW103" s="65"/>
      <c r="RWX103" s="65"/>
      <c r="RWY103" s="65"/>
      <c r="RWZ103" s="65"/>
      <c r="RXA103" s="65"/>
      <c r="RXB103" s="65"/>
      <c r="RXC103" s="65"/>
      <c r="RXD103" s="65"/>
      <c r="RXE103" s="65"/>
      <c r="RXF103" s="66"/>
      <c r="RXG103" s="67"/>
      <c r="RXH103" s="67"/>
      <c r="RXI103" s="68"/>
      <c r="RXJ103" s="67"/>
      <c r="RXK103" s="67"/>
      <c r="RXL103" s="65"/>
      <c r="RXM103" s="67"/>
      <c r="RXN103" s="67"/>
      <c r="RXO103" s="67"/>
      <c r="RXP103" s="65"/>
      <c r="RXQ103" s="65"/>
      <c r="RXR103" s="65"/>
      <c r="RXS103" s="65"/>
      <c r="RXT103" s="65"/>
      <c r="RXU103" s="65"/>
      <c r="RXV103" s="65"/>
      <c r="RXW103" s="65"/>
      <c r="RXX103" s="65"/>
      <c r="RXY103" s="65"/>
      <c r="RXZ103" s="65"/>
      <c r="RYA103" s="66"/>
      <c r="RYB103" s="67"/>
      <c r="RYC103" s="67"/>
      <c r="RYD103" s="68"/>
      <c r="RYE103" s="67"/>
      <c r="RYF103" s="67"/>
      <c r="RYG103" s="65"/>
      <c r="RYH103" s="67"/>
      <c r="RYI103" s="67"/>
      <c r="RYJ103" s="67"/>
      <c r="RYK103" s="65"/>
      <c r="RYL103" s="65"/>
      <c r="RYM103" s="65"/>
      <c r="RYN103" s="65"/>
      <c r="RYO103" s="65"/>
      <c r="RYP103" s="65"/>
      <c r="RYQ103" s="65"/>
      <c r="RYR103" s="65"/>
      <c r="RYS103" s="65"/>
      <c r="RYT103" s="65"/>
      <c r="RYU103" s="65"/>
      <c r="RYV103" s="66"/>
      <c r="RYW103" s="67"/>
      <c r="RYX103" s="67"/>
      <c r="RYY103" s="68"/>
      <c r="RYZ103" s="67"/>
      <c r="RZA103" s="67"/>
      <c r="RZB103" s="65"/>
      <c r="RZC103" s="67"/>
      <c r="RZD103" s="67"/>
      <c r="RZE103" s="67"/>
      <c r="RZF103" s="65"/>
      <c r="RZG103" s="65"/>
      <c r="RZH103" s="65"/>
      <c r="RZI103" s="65"/>
      <c r="RZJ103" s="65"/>
      <c r="RZK103" s="65"/>
      <c r="RZL103" s="65"/>
      <c r="RZM103" s="65"/>
      <c r="RZN103" s="65"/>
      <c r="RZO103" s="65"/>
      <c r="RZP103" s="65"/>
      <c r="RZQ103" s="66"/>
      <c r="RZR103" s="67"/>
      <c r="RZS103" s="67"/>
      <c r="RZT103" s="68"/>
      <c r="RZU103" s="67"/>
      <c r="RZV103" s="67"/>
      <c r="RZW103" s="65"/>
      <c r="RZX103" s="67"/>
      <c r="RZY103" s="67"/>
      <c r="RZZ103" s="67"/>
      <c r="SAA103" s="65"/>
      <c r="SAB103" s="65"/>
      <c r="SAC103" s="65"/>
      <c r="SAD103" s="65"/>
      <c r="SAE103" s="65"/>
      <c r="SAF103" s="65"/>
      <c r="SAG103" s="65"/>
      <c r="SAH103" s="65"/>
      <c r="SAI103" s="65"/>
      <c r="SAJ103" s="65"/>
      <c r="SAK103" s="65"/>
      <c r="SAL103" s="66"/>
      <c r="SAM103" s="67"/>
      <c r="SAN103" s="67"/>
      <c r="SAO103" s="68"/>
      <c r="SAP103" s="67"/>
      <c r="SAQ103" s="67"/>
      <c r="SAR103" s="65"/>
      <c r="SAS103" s="67"/>
      <c r="SAT103" s="67"/>
      <c r="SAU103" s="67"/>
      <c r="SAV103" s="65"/>
      <c r="SAW103" s="65"/>
      <c r="SAX103" s="65"/>
      <c r="SAY103" s="65"/>
      <c r="SAZ103" s="65"/>
      <c r="SBA103" s="65"/>
      <c r="SBB103" s="65"/>
      <c r="SBC103" s="65"/>
      <c r="SBD103" s="65"/>
      <c r="SBE103" s="65"/>
      <c r="SBF103" s="65"/>
      <c r="SBG103" s="66"/>
      <c r="SBH103" s="67"/>
      <c r="SBI103" s="67"/>
      <c r="SBJ103" s="68"/>
      <c r="SBK103" s="67"/>
      <c r="SBL103" s="67"/>
      <c r="SBM103" s="65"/>
      <c r="SBN103" s="67"/>
      <c r="SBO103" s="67"/>
      <c r="SBP103" s="67"/>
      <c r="SBQ103" s="65"/>
      <c r="SBR103" s="65"/>
      <c r="SBS103" s="65"/>
      <c r="SBT103" s="65"/>
      <c r="SBU103" s="65"/>
      <c r="SBV103" s="65"/>
      <c r="SBW103" s="65"/>
      <c r="SBX103" s="65"/>
      <c r="SBY103" s="65"/>
      <c r="SBZ103" s="65"/>
      <c r="SCA103" s="65"/>
      <c r="SCB103" s="66"/>
      <c r="SCC103" s="67"/>
      <c r="SCD103" s="67"/>
      <c r="SCE103" s="68"/>
      <c r="SCF103" s="67"/>
      <c r="SCG103" s="67"/>
      <c r="SCH103" s="65"/>
      <c r="SCI103" s="67"/>
      <c r="SCJ103" s="67"/>
      <c r="SCK103" s="67"/>
      <c r="SCL103" s="65"/>
      <c r="SCM103" s="65"/>
      <c r="SCN103" s="65"/>
      <c r="SCO103" s="65"/>
      <c r="SCP103" s="65"/>
      <c r="SCQ103" s="65"/>
      <c r="SCR103" s="65"/>
      <c r="SCS103" s="65"/>
      <c r="SCT103" s="65"/>
      <c r="SCU103" s="65"/>
      <c r="SCV103" s="65"/>
      <c r="SCW103" s="66"/>
      <c r="SCX103" s="67"/>
      <c r="SCY103" s="67"/>
      <c r="SCZ103" s="68"/>
      <c r="SDA103" s="67"/>
      <c r="SDB103" s="67"/>
      <c r="SDC103" s="65"/>
      <c r="SDD103" s="67"/>
      <c r="SDE103" s="67"/>
      <c r="SDF103" s="67"/>
      <c r="SDG103" s="65"/>
      <c r="SDH103" s="65"/>
      <c r="SDI103" s="65"/>
      <c r="SDJ103" s="65"/>
      <c r="SDK103" s="65"/>
      <c r="SDL103" s="65"/>
      <c r="SDM103" s="65"/>
      <c r="SDN103" s="65"/>
      <c r="SDO103" s="65"/>
      <c r="SDP103" s="65"/>
      <c r="SDQ103" s="65"/>
      <c r="SDR103" s="66"/>
      <c r="SDS103" s="67"/>
      <c r="SDT103" s="67"/>
      <c r="SDU103" s="68"/>
      <c r="SDV103" s="67"/>
      <c r="SDW103" s="67"/>
      <c r="SDX103" s="65"/>
      <c r="SDY103" s="67"/>
      <c r="SDZ103" s="67"/>
      <c r="SEA103" s="67"/>
      <c r="SEB103" s="65"/>
      <c r="SEC103" s="65"/>
      <c r="SED103" s="65"/>
      <c r="SEE103" s="65"/>
      <c r="SEF103" s="65"/>
      <c r="SEG103" s="65"/>
      <c r="SEH103" s="65"/>
      <c r="SEI103" s="65"/>
      <c r="SEJ103" s="65"/>
      <c r="SEK103" s="65"/>
      <c r="SEL103" s="65"/>
      <c r="SEM103" s="66"/>
      <c r="SEN103" s="67"/>
      <c r="SEO103" s="67"/>
      <c r="SEP103" s="68"/>
      <c r="SEQ103" s="67"/>
      <c r="SER103" s="67"/>
      <c r="SES103" s="65"/>
      <c r="SET103" s="67"/>
      <c r="SEU103" s="67"/>
      <c r="SEV103" s="67"/>
      <c r="SEW103" s="65"/>
      <c r="SEX103" s="65"/>
      <c r="SEY103" s="65"/>
      <c r="SEZ103" s="65"/>
      <c r="SFA103" s="65"/>
      <c r="SFB103" s="65"/>
      <c r="SFC103" s="65"/>
      <c r="SFD103" s="65"/>
      <c r="SFE103" s="65"/>
      <c r="SFF103" s="65"/>
      <c r="SFG103" s="65"/>
      <c r="SFH103" s="66"/>
      <c r="SFI103" s="67"/>
      <c r="SFJ103" s="67"/>
      <c r="SFK103" s="68"/>
      <c r="SFL103" s="67"/>
      <c r="SFM103" s="67"/>
      <c r="SFN103" s="65"/>
      <c r="SFO103" s="67"/>
      <c r="SFP103" s="67"/>
      <c r="SFQ103" s="67"/>
      <c r="SFR103" s="65"/>
      <c r="SFS103" s="65"/>
      <c r="SFT103" s="65"/>
      <c r="SFU103" s="65"/>
      <c r="SFV103" s="65"/>
      <c r="SFW103" s="65"/>
      <c r="SFX103" s="65"/>
      <c r="SFY103" s="65"/>
      <c r="SFZ103" s="65"/>
      <c r="SGA103" s="65"/>
      <c r="SGB103" s="65"/>
      <c r="SGC103" s="66"/>
      <c r="SGD103" s="67"/>
      <c r="SGE103" s="67"/>
      <c r="SGF103" s="68"/>
      <c r="SGG103" s="67"/>
      <c r="SGH103" s="67"/>
      <c r="SGI103" s="65"/>
      <c r="SGJ103" s="67"/>
      <c r="SGK103" s="67"/>
      <c r="SGL103" s="67"/>
      <c r="SGM103" s="65"/>
      <c r="SGN103" s="65"/>
      <c r="SGO103" s="65"/>
      <c r="SGP103" s="65"/>
      <c r="SGQ103" s="65"/>
      <c r="SGR103" s="65"/>
      <c r="SGS103" s="65"/>
      <c r="SGT103" s="65"/>
      <c r="SGU103" s="65"/>
      <c r="SGV103" s="65"/>
      <c r="SGW103" s="65"/>
      <c r="SGX103" s="66"/>
      <c r="SGY103" s="67"/>
      <c r="SGZ103" s="67"/>
      <c r="SHA103" s="68"/>
      <c r="SHB103" s="67"/>
      <c r="SHC103" s="67"/>
      <c r="SHD103" s="65"/>
      <c r="SHE103" s="67"/>
      <c r="SHF103" s="67"/>
      <c r="SHG103" s="67"/>
      <c r="SHH103" s="65"/>
      <c r="SHI103" s="65"/>
      <c r="SHJ103" s="65"/>
      <c r="SHK103" s="65"/>
      <c r="SHL103" s="65"/>
      <c r="SHM103" s="65"/>
      <c r="SHN103" s="65"/>
      <c r="SHO103" s="65"/>
      <c r="SHP103" s="65"/>
      <c r="SHQ103" s="65"/>
      <c r="SHR103" s="65"/>
      <c r="SHS103" s="66"/>
      <c r="SHT103" s="67"/>
      <c r="SHU103" s="67"/>
      <c r="SHV103" s="68"/>
      <c r="SHW103" s="67"/>
      <c r="SHX103" s="67"/>
      <c r="SHY103" s="65"/>
      <c r="SHZ103" s="67"/>
      <c r="SIA103" s="67"/>
      <c r="SIB103" s="67"/>
      <c r="SIC103" s="65"/>
      <c r="SID103" s="65"/>
      <c r="SIE103" s="65"/>
      <c r="SIF103" s="65"/>
      <c r="SIG103" s="65"/>
      <c r="SIH103" s="65"/>
      <c r="SII103" s="65"/>
      <c r="SIJ103" s="65"/>
      <c r="SIK103" s="65"/>
      <c r="SIL103" s="65"/>
      <c r="SIM103" s="65"/>
      <c r="SIN103" s="66"/>
      <c r="SIO103" s="67"/>
      <c r="SIP103" s="67"/>
      <c r="SIQ103" s="68"/>
      <c r="SIR103" s="67"/>
      <c r="SIS103" s="67"/>
      <c r="SIT103" s="65"/>
      <c r="SIU103" s="67"/>
      <c r="SIV103" s="67"/>
      <c r="SIW103" s="67"/>
      <c r="SIX103" s="65"/>
      <c r="SIY103" s="65"/>
      <c r="SIZ103" s="65"/>
      <c r="SJA103" s="65"/>
      <c r="SJB103" s="65"/>
      <c r="SJC103" s="65"/>
      <c r="SJD103" s="65"/>
      <c r="SJE103" s="65"/>
      <c r="SJF103" s="65"/>
      <c r="SJG103" s="65"/>
      <c r="SJH103" s="65"/>
      <c r="SJI103" s="66"/>
      <c r="SJJ103" s="67"/>
      <c r="SJK103" s="67"/>
      <c r="SJL103" s="68"/>
      <c r="SJM103" s="67"/>
      <c r="SJN103" s="67"/>
      <c r="SJO103" s="65"/>
      <c r="SJP103" s="67"/>
      <c r="SJQ103" s="67"/>
      <c r="SJR103" s="67"/>
      <c r="SJS103" s="65"/>
      <c r="SJT103" s="65"/>
      <c r="SJU103" s="65"/>
      <c r="SJV103" s="65"/>
      <c r="SJW103" s="65"/>
      <c r="SJX103" s="65"/>
      <c r="SJY103" s="65"/>
      <c r="SJZ103" s="65"/>
      <c r="SKA103" s="65"/>
      <c r="SKB103" s="65"/>
      <c r="SKC103" s="65"/>
      <c r="SKD103" s="66"/>
      <c r="SKE103" s="67"/>
      <c r="SKF103" s="67"/>
      <c r="SKG103" s="68"/>
      <c r="SKH103" s="67"/>
      <c r="SKI103" s="67"/>
      <c r="SKJ103" s="65"/>
      <c r="SKK103" s="67"/>
      <c r="SKL103" s="67"/>
      <c r="SKM103" s="67"/>
      <c r="SKN103" s="65"/>
      <c r="SKO103" s="65"/>
      <c r="SKP103" s="65"/>
      <c r="SKQ103" s="65"/>
      <c r="SKR103" s="65"/>
      <c r="SKS103" s="65"/>
      <c r="SKT103" s="65"/>
      <c r="SKU103" s="65"/>
      <c r="SKV103" s="65"/>
      <c r="SKW103" s="65"/>
      <c r="SKX103" s="65"/>
      <c r="SKY103" s="66"/>
      <c r="SKZ103" s="67"/>
      <c r="SLA103" s="67"/>
      <c r="SLB103" s="68"/>
      <c r="SLC103" s="67"/>
      <c r="SLD103" s="67"/>
      <c r="SLE103" s="65"/>
      <c r="SLF103" s="67"/>
      <c r="SLG103" s="67"/>
      <c r="SLH103" s="67"/>
      <c r="SLI103" s="65"/>
      <c r="SLJ103" s="65"/>
      <c r="SLK103" s="65"/>
      <c r="SLL103" s="65"/>
      <c r="SLM103" s="65"/>
      <c r="SLN103" s="65"/>
      <c r="SLO103" s="65"/>
      <c r="SLP103" s="65"/>
      <c r="SLQ103" s="65"/>
      <c r="SLR103" s="65"/>
      <c r="SLS103" s="65"/>
      <c r="SLT103" s="66"/>
      <c r="SLU103" s="67"/>
      <c r="SLV103" s="67"/>
      <c r="SLW103" s="68"/>
      <c r="SLX103" s="67"/>
      <c r="SLY103" s="67"/>
      <c r="SLZ103" s="65"/>
      <c r="SMA103" s="67"/>
      <c r="SMB103" s="67"/>
      <c r="SMC103" s="67"/>
      <c r="SMD103" s="65"/>
      <c r="SME103" s="65"/>
      <c r="SMF103" s="65"/>
      <c r="SMG103" s="65"/>
      <c r="SMH103" s="65"/>
      <c r="SMI103" s="65"/>
      <c r="SMJ103" s="65"/>
      <c r="SMK103" s="65"/>
      <c r="SML103" s="65"/>
      <c r="SMM103" s="65"/>
      <c r="SMN103" s="65"/>
      <c r="SMO103" s="66"/>
      <c r="SMP103" s="67"/>
      <c r="SMQ103" s="67"/>
      <c r="SMR103" s="68"/>
      <c r="SMS103" s="67"/>
      <c r="SMT103" s="67"/>
      <c r="SMU103" s="65"/>
      <c r="SMV103" s="67"/>
      <c r="SMW103" s="67"/>
      <c r="SMX103" s="67"/>
      <c r="SMY103" s="65"/>
      <c r="SMZ103" s="65"/>
      <c r="SNA103" s="65"/>
      <c r="SNB103" s="65"/>
      <c r="SNC103" s="65"/>
      <c r="SND103" s="65"/>
      <c r="SNE103" s="65"/>
      <c r="SNF103" s="65"/>
      <c r="SNG103" s="65"/>
      <c r="SNH103" s="65"/>
      <c r="SNI103" s="65"/>
      <c r="SNJ103" s="66"/>
      <c r="SNK103" s="67"/>
      <c r="SNL103" s="67"/>
      <c r="SNM103" s="68"/>
      <c r="SNN103" s="67"/>
      <c r="SNO103" s="67"/>
      <c r="SNP103" s="65"/>
      <c r="SNQ103" s="67"/>
      <c r="SNR103" s="67"/>
      <c r="SNS103" s="67"/>
      <c r="SNT103" s="65"/>
      <c r="SNU103" s="65"/>
      <c r="SNV103" s="65"/>
      <c r="SNW103" s="65"/>
      <c r="SNX103" s="65"/>
      <c r="SNY103" s="65"/>
      <c r="SNZ103" s="65"/>
      <c r="SOA103" s="65"/>
      <c r="SOB103" s="65"/>
      <c r="SOC103" s="65"/>
      <c r="SOD103" s="65"/>
      <c r="SOE103" s="66"/>
      <c r="SOF103" s="67"/>
      <c r="SOG103" s="67"/>
      <c r="SOH103" s="68"/>
      <c r="SOI103" s="67"/>
      <c r="SOJ103" s="67"/>
      <c r="SOK103" s="65"/>
      <c r="SOL103" s="67"/>
      <c r="SOM103" s="67"/>
      <c r="SON103" s="67"/>
      <c r="SOO103" s="65"/>
      <c r="SOP103" s="65"/>
      <c r="SOQ103" s="65"/>
      <c r="SOR103" s="65"/>
      <c r="SOS103" s="65"/>
      <c r="SOT103" s="65"/>
      <c r="SOU103" s="65"/>
      <c r="SOV103" s="65"/>
      <c r="SOW103" s="65"/>
      <c r="SOX103" s="65"/>
      <c r="SOY103" s="65"/>
      <c r="SOZ103" s="66"/>
      <c r="SPA103" s="67"/>
      <c r="SPB103" s="67"/>
      <c r="SPC103" s="68"/>
      <c r="SPD103" s="67"/>
      <c r="SPE103" s="67"/>
      <c r="SPF103" s="65"/>
      <c r="SPG103" s="67"/>
      <c r="SPH103" s="67"/>
      <c r="SPI103" s="67"/>
      <c r="SPJ103" s="65"/>
      <c r="SPK103" s="65"/>
      <c r="SPL103" s="65"/>
      <c r="SPM103" s="65"/>
      <c r="SPN103" s="65"/>
      <c r="SPO103" s="65"/>
      <c r="SPP103" s="65"/>
      <c r="SPQ103" s="65"/>
      <c r="SPR103" s="65"/>
      <c r="SPS103" s="65"/>
      <c r="SPT103" s="65"/>
      <c r="SPU103" s="66"/>
      <c r="SPV103" s="67"/>
      <c r="SPW103" s="67"/>
      <c r="SPX103" s="68"/>
      <c r="SPY103" s="67"/>
      <c r="SPZ103" s="67"/>
      <c r="SQA103" s="65"/>
      <c r="SQB103" s="67"/>
      <c r="SQC103" s="67"/>
      <c r="SQD103" s="67"/>
      <c r="SQE103" s="65"/>
      <c r="SQF103" s="65"/>
      <c r="SQG103" s="65"/>
      <c r="SQH103" s="65"/>
      <c r="SQI103" s="65"/>
      <c r="SQJ103" s="65"/>
      <c r="SQK103" s="65"/>
      <c r="SQL103" s="65"/>
      <c r="SQM103" s="65"/>
      <c r="SQN103" s="65"/>
      <c r="SQO103" s="65"/>
      <c r="SQP103" s="66"/>
      <c r="SQQ103" s="67"/>
      <c r="SQR103" s="67"/>
      <c r="SQS103" s="68"/>
      <c r="SQT103" s="67"/>
      <c r="SQU103" s="67"/>
      <c r="SQV103" s="65"/>
      <c r="SQW103" s="67"/>
      <c r="SQX103" s="67"/>
      <c r="SQY103" s="67"/>
      <c r="SQZ103" s="65"/>
      <c r="SRA103" s="65"/>
      <c r="SRB103" s="65"/>
      <c r="SRC103" s="65"/>
      <c r="SRD103" s="65"/>
      <c r="SRE103" s="65"/>
      <c r="SRF103" s="65"/>
      <c r="SRG103" s="65"/>
      <c r="SRH103" s="65"/>
      <c r="SRI103" s="65"/>
      <c r="SRJ103" s="65"/>
      <c r="SRK103" s="66"/>
      <c r="SRL103" s="67"/>
      <c r="SRM103" s="67"/>
      <c r="SRN103" s="68"/>
      <c r="SRO103" s="67"/>
      <c r="SRP103" s="67"/>
      <c r="SRQ103" s="65"/>
      <c r="SRR103" s="67"/>
      <c r="SRS103" s="67"/>
      <c r="SRT103" s="67"/>
      <c r="SRU103" s="65"/>
      <c r="SRV103" s="65"/>
      <c r="SRW103" s="65"/>
      <c r="SRX103" s="65"/>
      <c r="SRY103" s="65"/>
      <c r="SRZ103" s="65"/>
      <c r="SSA103" s="65"/>
      <c r="SSB103" s="65"/>
      <c r="SSC103" s="65"/>
      <c r="SSD103" s="65"/>
      <c r="SSE103" s="65"/>
      <c r="SSF103" s="66"/>
      <c r="SSG103" s="67"/>
      <c r="SSH103" s="67"/>
      <c r="SSI103" s="68"/>
      <c r="SSJ103" s="67"/>
      <c r="SSK103" s="67"/>
      <c r="SSL103" s="65"/>
      <c r="SSM103" s="67"/>
      <c r="SSN103" s="67"/>
      <c r="SSO103" s="67"/>
      <c r="SSP103" s="65"/>
      <c r="SSQ103" s="65"/>
      <c r="SSR103" s="65"/>
      <c r="SSS103" s="65"/>
      <c r="SST103" s="65"/>
      <c r="SSU103" s="65"/>
      <c r="SSV103" s="65"/>
      <c r="SSW103" s="65"/>
      <c r="SSX103" s="65"/>
      <c r="SSY103" s="65"/>
      <c r="SSZ103" s="65"/>
      <c r="STA103" s="66"/>
      <c r="STB103" s="67"/>
      <c r="STC103" s="67"/>
      <c r="STD103" s="68"/>
      <c r="STE103" s="67"/>
      <c r="STF103" s="67"/>
      <c r="STG103" s="65"/>
      <c r="STH103" s="67"/>
      <c r="STI103" s="67"/>
      <c r="STJ103" s="67"/>
      <c r="STK103" s="65"/>
      <c r="STL103" s="65"/>
      <c r="STM103" s="65"/>
      <c r="STN103" s="65"/>
      <c r="STO103" s="65"/>
      <c r="STP103" s="65"/>
      <c r="STQ103" s="65"/>
      <c r="STR103" s="65"/>
      <c r="STS103" s="65"/>
      <c r="STT103" s="65"/>
      <c r="STU103" s="65"/>
      <c r="STV103" s="66"/>
      <c r="STW103" s="67"/>
      <c r="STX103" s="67"/>
      <c r="STY103" s="68"/>
      <c r="STZ103" s="67"/>
      <c r="SUA103" s="67"/>
      <c r="SUB103" s="65"/>
      <c r="SUC103" s="67"/>
      <c r="SUD103" s="67"/>
      <c r="SUE103" s="67"/>
      <c r="SUF103" s="65"/>
      <c r="SUG103" s="65"/>
      <c r="SUH103" s="65"/>
      <c r="SUI103" s="65"/>
      <c r="SUJ103" s="65"/>
      <c r="SUK103" s="65"/>
      <c r="SUL103" s="65"/>
      <c r="SUM103" s="65"/>
      <c r="SUN103" s="65"/>
      <c r="SUO103" s="65"/>
      <c r="SUP103" s="65"/>
      <c r="SUQ103" s="66"/>
      <c r="SUR103" s="67"/>
      <c r="SUS103" s="67"/>
      <c r="SUT103" s="68"/>
      <c r="SUU103" s="67"/>
      <c r="SUV103" s="67"/>
      <c r="SUW103" s="65"/>
      <c r="SUX103" s="67"/>
      <c r="SUY103" s="67"/>
      <c r="SUZ103" s="67"/>
      <c r="SVA103" s="65"/>
      <c r="SVB103" s="65"/>
      <c r="SVC103" s="65"/>
      <c r="SVD103" s="65"/>
      <c r="SVE103" s="65"/>
      <c r="SVF103" s="65"/>
      <c r="SVG103" s="65"/>
      <c r="SVH103" s="65"/>
      <c r="SVI103" s="65"/>
      <c r="SVJ103" s="65"/>
      <c r="SVK103" s="65"/>
      <c r="SVL103" s="66"/>
      <c r="SVM103" s="67"/>
      <c r="SVN103" s="67"/>
      <c r="SVO103" s="68"/>
      <c r="SVP103" s="67"/>
      <c r="SVQ103" s="67"/>
      <c r="SVR103" s="65"/>
      <c r="SVS103" s="67"/>
      <c r="SVT103" s="67"/>
      <c r="SVU103" s="67"/>
      <c r="SVV103" s="65"/>
      <c r="SVW103" s="65"/>
      <c r="SVX103" s="65"/>
      <c r="SVY103" s="65"/>
      <c r="SVZ103" s="65"/>
      <c r="SWA103" s="65"/>
      <c r="SWB103" s="65"/>
      <c r="SWC103" s="65"/>
      <c r="SWD103" s="65"/>
      <c r="SWE103" s="65"/>
      <c r="SWF103" s="65"/>
      <c r="SWG103" s="66"/>
      <c r="SWH103" s="67"/>
      <c r="SWI103" s="67"/>
      <c r="SWJ103" s="68"/>
      <c r="SWK103" s="67"/>
      <c r="SWL103" s="67"/>
      <c r="SWM103" s="65"/>
      <c r="SWN103" s="67"/>
      <c r="SWO103" s="67"/>
      <c r="SWP103" s="67"/>
      <c r="SWQ103" s="65"/>
      <c r="SWR103" s="65"/>
      <c r="SWS103" s="65"/>
      <c r="SWT103" s="65"/>
      <c r="SWU103" s="65"/>
      <c r="SWV103" s="65"/>
      <c r="SWW103" s="65"/>
      <c r="SWX103" s="65"/>
      <c r="SWY103" s="65"/>
      <c r="SWZ103" s="65"/>
      <c r="SXA103" s="65"/>
      <c r="SXB103" s="66"/>
      <c r="SXC103" s="67"/>
      <c r="SXD103" s="67"/>
      <c r="SXE103" s="68"/>
      <c r="SXF103" s="67"/>
      <c r="SXG103" s="67"/>
      <c r="SXH103" s="65"/>
      <c r="SXI103" s="67"/>
      <c r="SXJ103" s="67"/>
      <c r="SXK103" s="67"/>
      <c r="SXL103" s="65"/>
      <c r="SXM103" s="65"/>
      <c r="SXN103" s="65"/>
      <c r="SXO103" s="65"/>
      <c r="SXP103" s="65"/>
      <c r="SXQ103" s="65"/>
      <c r="SXR103" s="65"/>
      <c r="SXS103" s="65"/>
      <c r="SXT103" s="65"/>
      <c r="SXU103" s="65"/>
      <c r="SXV103" s="65"/>
      <c r="SXW103" s="66"/>
      <c r="SXX103" s="67"/>
      <c r="SXY103" s="67"/>
      <c r="SXZ103" s="68"/>
      <c r="SYA103" s="67"/>
      <c r="SYB103" s="67"/>
      <c r="SYC103" s="65"/>
      <c r="SYD103" s="67"/>
      <c r="SYE103" s="67"/>
      <c r="SYF103" s="67"/>
      <c r="SYG103" s="65"/>
      <c r="SYH103" s="65"/>
      <c r="SYI103" s="65"/>
      <c r="SYJ103" s="65"/>
      <c r="SYK103" s="65"/>
      <c r="SYL103" s="65"/>
      <c r="SYM103" s="65"/>
      <c r="SYN103" s="65"/>
      <c r="SYO103" s="65"/>
      <c r="SYP103" s="65"/>
      <c r="SYQ103" s="65"/>
      <c r="SYR103" s="66"/>
      <c r="SYS103" s="67"/>
      <c r="SYT103" s="67"/>
      <c r="SYU103" s="68"/>
      <c r="SYV103" s="67"/>
      <c r="SYW103" s="67"/>
      <c r="SYX103" s="65"/>
      <c r="SYY103" s="67"/>
      <c r="SYZ103" s="67"/>
      <c r="SZA103" s="67"/>
      <c r="SZB103" s="65"/>
      <c r="SZC103" s="65"/>
      <c r="SZD103" s="65"/>
      <c r="SZE103" s="65"/>
      <c r="SZF103" s="65"/>
      <c r="SZG103" s="65"/>
      <c r="SZH103" s="65"/>
      <c r="SZI103" s="65"/>
      <c r="SZJ103" s="65"/>
      <c r="SZK103" s="65"/>
      <c r="SZL103" s="65"/>
      <c r="SZM103" s="66"/>
      <c r="SZN103" s="67"/>
      <c r="SZO103" s="67"/>
      <c r="SZP103" s="68"/>
      <c r="SZQ103" s="67"/>
      <c r="SZR103" s="67"/>
      <c r="SZS103" s="65"/>
      <c r="SZT103" s="67"/>
      <c r="SZU103" s="67"/>
      <c r="SZV103" s="67"/>
      <c r="SZW103" s="65"/>
      <c r="SZX103" s="65"/>
      <c r="SZY103" s="65"/>
      <c r="SZZ103" s="65"/>
      <c r="TAA103" s="65"/>
      <c r="TAB103" s="65"/>
      <c r="TAC103" s="65"/>
      <c r="TAD103" s="65"/>
      <c r="TAE103" s="65"/>
      <c r="TAF103" s="65"/>
      <c r="TAG103" s="65"/>
      <c r="TAH103" s="66"/>
      <c r="TAI103" s="67"/>
      <c r="TAJ103" s="67"/>
      <c r="TAK103" s="68"/>
      <c r="TAL103" s="67"/>
      <c r="TAM103" s="67"/>
      <c r="TAN103" s="65"/>
      <c r="TAO103" s="67"/>
      <c r="TAP103" s="67"/>
      <c r="TAQ103" s="67"/>
      <c r="TAR103" s="65"/>
      <c r="TAS103" s="65"/>
      <c r="TAT103" s="65"/>
      <c r="TAU103" s="65"/>
      <c r="TAV103" s="65"/>
      <c r="TAW103" s="65"/>
      <c r="TAX103" s="65"/>
      <c r="TAY103" s="65"/>
      <c r="TAZ103" s="65"/>
      <c r="TBA103" s="65"/>
      <c r="TBB103" s="65"/>
      <c r="TBC103" s="66"/>
      <c r="TBD103" s="67"/>
      <c r="TBE103" s="67"/>
      <c r="TBF103" s="68"/>
      <c r="TBG103" s="67"/>
      <c r="TBH103" s="67"/>
      <c r="TBI103" s="65"/>
      <c r="TBJ103" s="67"/>
      <c r="TBK103" s="67"/>
      <c r="TBL103" s="67"/>
      <c r="TBM103" s="65"/>
      <c r="TBN103" s="65"/>
      <c r="TBO103" s="65"/>
      <c r="TBP103" s="65"/>
      <c r="TBQ103" s="65"/>
      <c r="TBR103" s="65"/>
      <c r="TBS103" s="65"/>
      <c r="TBT103" s="65"/>
      <c r="TBU103" s="65"/>
      <c r="TBV103" s="65"/>
      <c r="TBW103" s="65"/>
      <c r="TBX103" s="66"/>
      <c r="TBY103" s="67"/>
      <c r="TBZ103" s="67"/>
      <c r="TCA103" s="68"/>
      <c r="TCB103" s="67"/>
      <c r="TCC103" s="67"/>
      <c r="TCD103" s="65"/>
      <c r="TCE103" s="67"/>
      <c r="TCF103" s="67"/>
      <c r="TCG103" s="67"/>
      <c r="TCH103" s="65"/>
      <c r="TCI103" s="65"/>
      <c r="TCJ103" s="65"/>
      <c r="TCK103" s="65"/>
      <c r="TCL103" s="65"/>
      <c r="TCM103" s="65"/>
      <c r="TCN103" s="65"/>
      <c r="TCO103" s="65"/>
      <c r="TCP103" s="65"/>
      <c r="TCQ103" s="65"/>
      <c r="TCR103" s="65"/>
      <c r="TCS103" s="66"/>
      <c r="TCT103" s="67"/>
      <c r="TCU103" s="67"/>
      <c r="TCV103" s="68"/>
      <c r="TCW103" s="67"/>
      <c r="TCX103" s="67"/>
      <c r="TCY103" s="65"/>
      <c r="TCZ103" s="67"/>
      <c r="TDA103" s="67"/>
      <c r="TDB103" s="67"/>
      <c r="TDC103" s="65"/>
      <c r="TDD103" s="65"/>
      <c r="TDE103" s="65"/>
      <c r="TDF103" s="65"/>
      <c r="TDG103" s="65"/>
      <c r="TDH103" s="65"/>
      <c r="TDI103" s="65"/>
      <c r="TDJ103" s="65"/>
      <c r="TDK103" s="65"/>
      <c r="TDL103" s="65"/>
      <c r="TDM103" s="65"/>
      <c r="TDN103" s="66"/>
      <c r="TDO103" s="67"/>
      <c r="TDP103" s="67"/>
      <c r="TDQ103" s="68"/>
      <c r="TDR103" s="67"/>
      <c r="TDS103" s="67"/>
      <c r="TDT103" s="65"/>
      <c r="TDU103" s="67"/>
      <c r="TDV103" s="67"/>
      <c r="TDW103" s="67"/>
      <c r="TDX103" s="65"/>
      <c r="TDY103" s="65"/>
      <c r="TDZ103" s="65"/>
      <c r="TEA103" s="65"/>
      <c r="TEB103" s="65"/>
      <c r="TEC103" s="65"/>
      <c r="TED103" s="65"/>
      <c r="TEE103" s="65"/>
      <c r="TEF103" s="65"/>
      <c r="TEG103" s="65"/>
      <c r="TEH103" s="65"/>
      <c r="TEI103" s="66"/>
      <c r="TEJ103" s="67"/>
      <c r="TEK103" s="67"/>
      <c r="TEL103" s="68"/>
      <c r="TEM103" s="67"/>
      <c r="TEN103" s="67"/>
      <c r="TEO103" s="65"/>
      <c r="TEP103" s="67"/>
      <c r="TEQ103" s="67"/>
      <c r="TER103" s="67"/>
      <c r="TES103" s="65"/>
      <c r="TET103" s="65"/>
      <c r="TEU103" s="65"/>
      <c r="TEV103" s="65"/>
      <c r="TEW103" s="65"/>
      <c r="TEX103" s="65"/>
      <c r="TEY103" s="65"/>
      <c r="TEZ103" s="65"/>
      <c r="TFA103" s="65"/>
      <c r="TFB103" s="65"/>
      <c r="TFC103" s="65"/>
      <c r="TFD103" s="66"/>
      <c r="TFE103" s="67"/>
      <c r="TFF103" s="67"/>
      <c r="TFG103" s="68"/>
      <c r="TFH103" s="67"/>
      <c r="TFI103" s="67"/>
      <c r="TFJ103" s="65"/>
      <c r="TFK103" s="67"/>
      <c r="TFL103" s="67"/>
      <c r="TFM103" s="67"/>
      <c r="TFN103" s="65"/>
      <c r="TFO103" s="65"/>
      <c r="TFP103" s="65"/>
      <c r="TFQ103" s="65"/>
      <c r="TFR103" s="65"/>
      <c r="TFS103" s="65"/>
      <c r="TFT103" s="65"/>
      <c r="TFU103" s="65"/>
      <c r="TFV103" s="65"/>
      <c r="TFW103" s="65"/>
      <c r="TFX103" s="65"/>
      <c r="TFY103" s="66"/>
      <c r="TFZ103" s="67"/>
      <c r="TGA103" s="67"/>
      <c r="TGB103" s="68"/>
      <c r="TGC103" s="67"/>
      <c r="TGD103" s="67"/>
      <c r="TGE103" s="65"/>
      <c r="TGF103" s="67"/>
      <c r="TGG103" s="67"/>
      <c r="TGH103" s="67"/>
      <c r="TGI103" s="65"/>
      <c r="TGJ103" s="65"/>
      <c r="TGK103" s="65"/>
      <c r="TGL103" s="65"/>
      <c r="TGM103" s="65"/>
      <c r="TGN103" s="65"/>
      <c r="TGO103" s="65"/>
      <c r="TGP103" s="65"/>
      <c r="TGQ103" s="65"/>
      <c r="TGR103" s="65"/>
      <c r="TGS103" s="65"/>
      <c r="TGT103" s="66"/>
      <c r="TGU103" s="67"/>
      <c r="TGV103" s="67"/>
      <c r="TGW103" s="68"/>
      <c r="TGX103" s="67"/>
      <c r="TGY103" s="67"/>
      <c r="TGZ103" s="65"/>
      <c r="THA103" s="67"/>
      <c r="THB103" s="67"/>
      <c r="THC103" s="67"/>
      <c r="THD103" s="65"/>
      <c r="THE103" s="65"/>
      <c r="THF103" s="65"/>
      <c r="THG103" s="65"/>
      <c r="THH103" s="65"/>
      <c r="THI103" s="65"/>
      <c r="THJ103" s="65"/>
      <c r="THK103" s="65"/>
      <c r="THL103" s="65"/>
      <c r="THM103" s="65"/>
      <c r="THN103" s="65"/>
      <c r="THO103" s="66"/>
      <c r="THP103" s="67"/>
      <c r="THQ103" s="67"/>
      <c r="THR103" s="68"/>
      <c r="THS103" s="67"/>
      <c r="THT103" s="67"/>
      <c r="THU103" s="65"/>
      <c r="THV103" s="67"/>
      <c r="THW103" s="67"/>
      <c r="THX103" s="67"/>
      <c r="THY103" s="65"/>
      <c r="THZ103" s="65"/>
      <c r="TIA103" s="65"/>
      <c r="TIB103" s="65"/>
      <c r="TIC103" s="65"/>
      <c r="TID103" s="65"/>
      <c r="TIE103" s="65"/>
      <c r="TIF103" s="65"/>
      <c r="TIG103" s="65"/>
      <c r="TIH103" s="65"/>
      <c r="TII103" s="65"/>
      <c r="TIJ103" s="66"/>
      <c r="TIK103" s="67"/>
      <c r="TIL103" s="67"/>
      <c r="TIM103" s="68"/>
      <c r="TIN103" s="67"/>
      <c r="TIO103" s="67"/>
      <c r="TIP103" s="65"/>
      <c r="TIQ103" s="67"/>
      <c r="TIR103" s="67"/>
      <c r="TIS103" s="67"/>
      <c r="TIT103" s="65"/>
      <c r="TIU103" s="65"/>
      <c r="TIV103" s="65"/>
      <c r="TIW103" s="65"/>
      <c r="TIX103" s="65"/>
      <c r="TIY103" s="65"/>
      <c r="TIZ103" s="65"/>
      <c r="TJA103" s="65"/>
      <c r="TJB103" s="65"/>
      <c r="TJC103" s="65"/>
      <c r="TJD103" s="65"/>
      <c r="TJE103" s="66"/>
      <c r="TJF103" s="67"/>
      <c r="TJG103" s="67"/>
      <c r="TJH103" s="68"/>
      <c r="TJI103" s="67"/>
      <c r="TJJ103" s="67"/>
      <c r="TJK103" s="65"/>
      <c r="TJL103" s="67"/>
      <c r="TJM103" s="67"/>
      <c r="TJN103" s="67"/>
      <c r="TJO103" s="65"/>
      <c r="TJP103" s="65"/>
      <c r="TJQ103" s="65"/>
      <c r="TJR103" s="65"/>
      <c r="TJS103" s="65"/>
      <c r="TJT103" s="65"/>
      <c r="TJU103" s="65"/>
      <c r="TJV103" s="65"/>
      <c r="TJW103" s="65"/>
      <c r="TJX103" s="65"/>
      <c r="TJY103" s="65"/>
      <c r="TJZ103" s="66"/>
      <c r="TKA103" s="67"/>
      <c r="TKB103" s="67"/>
      <c r="TKC103" s="68"/>
      <c r="TKD103" s="67"/>
      <c r="TKE103" s="67"/>
      <c r="TKF103" s="65"/>
      <c r="TKG103" s="67"/>
      <c r="TKH103" s="67"/>
      <c r="TKI103" s="67"/>
      <c r="TKJ103" s="65"/>
      <c r="TKK103" s="65"/>
      <c r="TKL103" s="65"/>
      <c r="TKM103" s="65"/>
      <c r="TKN103" s="65"/>
      <c r="TKO103" s="65"/>
      <c r="TKP103" s="65"/>
      <c r="TKQ103" s="65"/>
      <c r="TKR103" s="65"/>
      <c r="TKS103" s="65"/>
      <c r="TKT103" s="65"/>
      <c r="TKU103" s="66"/>
      <c r="TKV103" s="67"/>
      <c r="TKW103" s="67"/>
      <c r="TKX103" s="68"/>
      <c r="TKY103" s="67"/>
      <c r="TKZ103" s="67"/>
      <c r="TLA103" s="65"/>
      <c r="TLB103" s="67"/>
      <c r="TLC103" s="67"/>
      <c r="TLD103" s="67"/>
      <c r="TLE103" s="65"/>
      <c r="TLF103" s="65"/>
      <c r="TLG103" s="65"/>
      <c r="TLH103" s="65"/>
      <c r="TLI103" s="65"/>
      <c r="TLJ103" s="65"/>
      <c r="TLK103" s="65"/>
      <c r="TLL103" s="65"/>
      <c r="TLM103" s="65"/>
      <c r="TLN103" s="65"/>
      <c r="TLO103" s="65"/>
      <c r="TLP103" s="66"/>
      <c r="TLQ103" s="67"/>
      <c r="TLR103" s="67"/>
      <c r="TLS103" s="68"/>
      <c r="TLT103" s="67"/>
      <c r="TLU103" s="67"/>
      <c r="TLV103" s="65"/>
      <c r="TLW103" s="67"/>
      <c r="TLX103" s="67"/>
      <c r="TLY103" s="67"/>
      <c r="TLZ103" s="65"/>
      <c r="TMA103" s="65"/>
      <c r="TMB103" s="65"/>
      <c r="TMC103" s="65"/>
      <c r="TMD103" s="65"/>
      <c r="TME103" s="65"/>
      <c r="TMF103" s="65"/>
      <c r="TMG103" s="65"/>
      <c r="TMH103" s="65"/>
      <c r="TMI103" s="65"/>
      <c r="TMJ103" s="65"/>
      <c r="TMK103" s="66"/>
      <c r="TML103" s="67"/>
      <c r="TMM103" s="67"/>
      <c r="TMN103" s="68"/>
      <c r="TMO103" s="67"/>
      <c r="TMP103" s="67"/>
      <c r="TMQ103" s="65"/>
      <c r="TMR103" s="67"/>
      <c r="TMS103" s="67"/>
      <c r="TMT103" s="67"/>
      <c r="TMU103" s="65"/>
      <c r="TMV103" s="65"/>
      <c r="TMW103" s="65"/>
      <c r="TMX103" s="65"/>
      <c r="TMY103" s="65"/>
      <c r="TMZ103" s="65"/>
      <c r="TNA103" s="65"/>
      <c r="TNB103" s="65"/>
      <c r="TNC103" s="65"/>
      <c r="TND103" s="65"/>
      <c r="TNE103" s="65"/>
      <c r="TNF103" s="66"/>
      <c r="TNG103" s="67"/>
      <c r="TNH103" s="67"/>
      <c r="TNI103" s="68"/>
      <c r="TNJ103" s="67"/>
      <c r="TNK103" s="67"/>
      <c r="TNL103" s="65"/>
      <c r="TNM103" s="67"/>
      <c r="TNN103" s="67"/>
      <c r="TNO103" s="67"/>
      <c r="TNP103" s="65"/>
      <c r="TNQ103" s="65"/>
      <c r="TNR103" s="65"/>
      <c r="TNS103" s="65"/>
      <c r="TNT103" s="65"/>
      <c r="TNU103" s="65"/>
      <c r="TNV103" s="65"/>
      <c r="TNW103" s="65"/>
      <c r="TNX103" s="65"/>
      <c r="TNY103" s="65"/>
      <c r="TNZ103" s="65"/>
      <c r="TOA103" s="66"/>
      <c r="TOB103" s="67"/>
      <c r="TOC103" s="67"/>
      <c r="TOD103" s="68"/>
      <c r="TOE103" s="67"/>
      <c r="TOF103" s="67"/>
      <c r="TOG103" s="65"/>
      <c r="TOH103" s="67"/>
      <c r="TOI103" s="67"/>
      <c r="TOJ103" s="67"/>
      <c r="TOK103" s="65"/>
      <c r="TOL103" s="65"/>
      <c r="TOM103" s="65"/>
      <c r="TON103" s="65"/>
      <c r="TOO103" s="65"/>
      <c r="TOP103" s="65"/>
      <c r="TOQ103" s="65"/>
      <c r="TOR103" s="65"/>
      <c r="TOS103" s="65"/>
      <c r="TOT103" s="65"/>
      <c r="TOU103" s="65"/>
      <c r="TOV103" s="66"/>
      <c r="TOW103" s="67"/>
      <c r="TOX103" s="67"/>
      <c r="TOY103" s="68"/>
      <c r="TOZ103" s="67"/>
      <c r="TPA103" s="67"/>
      <c r="TPB103" s="65"/>
      <c r="TPC103" s="67"/>
      <c r="TPD103" s="67"/>
      <c r="TPE103" s="67"/>
      <c r="TPF103" s="65"/>
      <c r="TPG103" s="65"/>
      <c r="TPH103" s="65"/>
      <c r="TPI103" s="65"/>
      <c r="TPJ103" s="65"/>
      <c r="TPK103" s="65"/>
      <c r="TPL103" s="65"/>
      <c r="TPM103" s="65"/>
      <c r="TPN103" s="65"/>
      <c r="TPO103" s="65"/>
      <c r="TPP103" s="65"/>
      <c r="TPQ103" s="66"/>
      <c r="TPR103" s="67"/>
      <c r="TPS103" s="67"/>
      <c r="TPT103" s="68"/>
      <c r="TPU103" s="67"/>
      <c r="TPV103" s="67"/>
      <c r="TPW103" s="65"/>
      <c r="TPX103" s="67"/>
      <c r="TPY103" s="67"/>
      <c r="TPZ103" s="67"/>
      <c r="TQA103" s="65"/>
      <c r="TQB103" s="65"/>
      <c r="TQC103" s="65"/>
      <c r="TQD103" s="65"/>
      <c r="TQE103" s="65"/>
      <c r="TQF103" s="65"/>
      <c r="TQG103" s="65"/>
      <c r="TQH103" s="65"/>
      <c r="TQI103" s="65"/>
      <c r="TQJ103" s="65"/>
      <c r="TQK103" s="65"/>
      <c r="TQL103" s="66"/>
      <c r="TQM103" s="67"/>
      <c r="TQN103" s="67"/>
      <c r="TQO103" s="68"/>
      <c r="TQP103" s="67"/>
      <c r="TQQ103" s="67"/>
      <c r="TQR103" s="65"/>
      <c r="TQS103" s="67"/>
      <c r="TQT103" s="67"/>
      <c r="TQU103" s="67"/>
      <c r="TQV103" s="65"/>
      <c r="TQW103" s="65"/>
      <c r="TQX103" s="65"/>
      <c r="TQY103" s="65"/>
      <c r="TQZ103" s="65"/>
      <c r="TRA103" s="65"/>
      <c r="TRB103" s="65"/>
      <c r="TRC103" s="65"/>
      <c r="TRD103" s="65"/>
      <c r="TRE103" s="65"/>
      <c r="TRF103" s="65"/>
      <c r="TRG103" s="66"/>
      <c r="TRH103" s="67"/>
      <c r="TRI103" s="67"/>
      <c r="TRJ103" s="68"/>
      <c r="TRK103" s="67"/>
      <c r="TRL103" s="67"/>
      <c r="TRM103" s="65"/>
      <c r="TRN103" s="67"/>
      <c r="TRO103" s="67"/>
      <c r="TRP103" s="67"/>
      <c r="TRQ103" s="65"/>
      <c r="TRR103" s="65"/>
      <c r="TRS103" s="65"/>
      <c r="TRT103" s="65"/>
      <c r="TRU103" s="65"/>
      <c r="TRV103" s="65"/>
      <c r="TRW103" s="65"/>
      <c r="TRX103" s="65"/>
      <c r="TRY103" s="65"/>
      <c r="TRZ103" s="65"/>
      <c r="TSA103" s="65"/>
      <c r="TSB103" s="66"/>
      <c r="TSC103" s="67"/>
      <c r="TSD103" s="67"/>
      <c r="TSE103" s="68"/>
      <c r="TSF103" s="67"/>
      <c r="TSG103" s="67"/>
      <c r="TSH103" s="65"/>
      <c r="TSI103" s="67"/>
      <c r="TSJ103" s="67"/>
      <c r="TSK103" s="67"/>
      <c r="TSL103" s="65"/>
      <c r="TSM103" s="65"/>
      <c r="TSN103" s="65"/>
      <c r="TSO103" s="65"/>
      <c r="TSP103" s="65"/>
      <c r="TSQ103" s="65"/>
      <c r="TSR103" s="65"/>
      <c r="TSS103" s="65"/>
      <c r="TST103" s="65"/>
      <c r="TSU103" s="65"/>
      <c r="TSV103" s="65"/>
      <c r="TSW103" s="66"/>
      <c r="TSX103" s="67"/>
      <c r="TSY103" s="67"/>
      <c r="TSZ103" s="68"/>
      <c r="TTA103" s="67"/>
      <c r="TTB103" s="67"/>
      <c r="TTC103" s="65"/>
      <c r="TTD103" s="67"/>
      <c r="TTE103" s="67"/>
      <c r="TTF103" s="67"/>
      <c r="TTG103" s="65"/>
      <c r="TTH103" s="65"/>
      <c r="TTI103" s="65"/>
      <c r="TTJ103" s="65"/>
      <c r="TTK103" s="65"/>
      <c r="TTL103" s="65"/>
      <c r="TTM103" s="65"/>
      <c r="TTN103" s="65"/>
      <c r="TTO103" s="65"/>
      <c r="TTP103" s="65"/>
      <c r="TTQ103" s="65"/>
      <c r="TTR103" s="66"/>
      <c r="TTS103" s="67"/>
      <c r="TTT103" s="67"/>
      <c r="TTU103" s="68"/>
      <c r="TTV103" s="67"/>
      <c r="TTW103" s="67"/>
      <c r="TTX103" s="65"/>
      <c r="TTY103" s="67"/>
      <c r="TTZ103" s="67"/>
      <c r="TUA103" s="67"/>
      <c r="TUB103" s="65"/>
      <c r="TUC103" s="65"/>
      <c r="TUD103" s="65"/>
      <c r="TUE103" s="65"/>
      <c r="TUF103" s="65"/>
      <c r="TUG103" s="65"/>
      <c r="TUH103" s="65"/>
      <c r="TUI103" s="65"/>
      <c r="TUJ103" s="65"/>
      <c r="TUK103" s="65"/>
      <c r="TUL103" s="65"/>
      <c r="TUM103" s="66"/>
      <c r="TUN103" s="67"/>
      <c r="TUO103" s="67"/>
      <c r="TUP103" s="68"/>
      <c r="TUQ103" s="67"/>
      <c r="TUR103" s="67"/>
      <c r="TUS103" s="65"/>
      <c r="TUT103" s="67"/>
      <c r="TUU103" s="67"/>
      <c r="TUV103" s="67"/>
      <c r="TUW103" s="65"/>
      <c r="TUX103" s="65"/>
      <c r="TUY103" s="65"/>
      <c r="TUZ103" s="65"/>
      <c r="TVA103" s="65"/>
      <c r="TVB103" s="65"/>
      <c r="TVC103" s="65"/>
      <c r="TVD103" s="65"/>
      <c r="TVE103" s="65"/>
      <c r="TVF103" s="65"/>
      <c r="TVG103" s="65"/>
      <c r="TVH103" s="66"/>
      <c r="TVI103" s="67"/>
      <c r="TVJ103" s="67"/>
      <c r="TVK103" s="68"/>
      <c r="TVL103" s="67"/>
      <c r="TVM103" s="67"/>
      <c r="TVN103" s="65"/>
      <c r="TVO103" s="67"/>
      <c r="TVP103" s="67"/>
      <c r="TVQ103" s="67"/>
      <c r="TVR103" s="65"/>
      <c r="TVS103" s="65"/>
      <c r="TVT103" s="65"/>
      <c r="TVU103" s="65"/>
      <c r="TVV103" s="65"/>
      <c r="TVW103" s="65"/>
      <c r="TVX103" s="65"/>
      <c r="TVY103" s="65"/>
      <c r="TVZ103" s="65"/>
      <c r="TWA103" s="65"/>
      <c r="TWB103" s="65"/>
      <c r="TWC103" s="66"/>
      <c r="TWD103" s="67"/>
      <c r="TWE103" s="67"/>
      <c r="TWF103" s="68"/>
      <c r="TWG103" s="67"/>
      <c r="TWH103" s="67"/>
      <c r="TWI103" s="65"/>
      <c r="TWJ103" s="67"/>
      <c r="TWK103" s="67"/>
      <c r="TWL103" s="67"/>
      <c r="TWM103" s="65"/>
      <c r="TWN103" s="65"/>
      <c r="TWO103" s="65"/>
      <c r="TWP103" s="65"/>
      <c r="TWQ103" s="65"/>
      <c r="TWR103" s="65"/>
      <c r="TWS103" s="65"/>
      <c r="TWT103" s="65"/>
      <c r="TWU103" s="65"/>
      <c r="TWV103" s="65"/>
      <c r="TWW103" s="65"/>
      <c r="TWX103" s="66"/>
      <c r="TWY103" s="67"/>
      <c r="TWZ103" s="67"/>
      <c r="TXA103" s="68"/>
      <c r="TXB103" s="67"/>
      <c r="TXC103" s="67"/>
      <c r="TXD103" s="65"/>
      <c r="TXE103" s="67"/>
      <c r="TXF103" s="67"/>
      <c r="TXG103" s="67"/>
      <c r="TXH103" s="65"/>
      <c r="TXI103" s="65"/>
      <c r="TXJ103" s="65"/>
      <c r="TXK103" s="65"/>
      <c r="TXL103" s="65"/>
      <c r="TXM103" s="65"/>
      <c r="TXN103" s="65"/>
      <c r="TXO103" s="65"/>
      <c r="TXP103" s="65"/>
      <c r="TXQ103" s="65"/>
      <c r="TXR103" s="65"/>
      <c r="TXS103" s="66"/>
      <c r="TXT103" s="67"/>
      <c r="TXU103" s="67"/>
      <c r="TXV103" s="68"/>
      <c r="TXW103" s="67"/>
      <c r="TXX103" s="67"/>
      <c r="TXY103" s="65"/>
      <c r="TXZ103" s="67"/>
      <c r="TYA103" s="67"/>
      <c r="TYB103" s="67"/>
      <c r="TYC103" s="65"/>
      <c r="TYD103" s="65"/>
      <c r="TYE103" s="65"/>
      <c r="TYF103" s="65"/>
      <c r="TYG103" s="65"/>
      <c r="TYH103" s="65"/>
      <c r="TYI103" s="65"/>
      <c r="TYJ103" s="65"/>
      <c r="TYK103" s="65"/>
      <c r="TYL103" s="65"/>
      <c r="TYM103" s="65"/>
      <c r="TYN103" s="66"/>
      <c r="TYO103" s="67"/>
      <c r="TYP103" s="67"/>
      <c r="TYQ103" s="68"/>
      <c r="TYR103" s="67"/>
      <c r="TYS103" s="67"/>
      <c r="TYT103" s="65"/>
      <c r="TYU103" s="67"/>
      <c r="TYV103" s="67"/>
      <c r="TYW103" s="67"/>
      <c r="TYX103" s="65"/>
      <c r="TYY103" s="65"/>
      <c r="TYZ103" s="65"/>
      <c r="TZA103" s="65"/>
      <c r="TZB103" s="65"/>
      <c r="TZC103" s="65"/>
      <c r="TZD103" s="65"/>
      <c r="TZE103" s="65"/>
      <c r="TZF103" s="65"/>
      <c r="TZG103" s="65"/>
      <c r="TZH103" s="65"/>
      <c r="TZI103" s="66"/>
      <c r="TZJ103" s="67"/>
      <c r="TZK103" s="67"/>
      <c r="TZL103" s="68"/>
      <c r="TZM103" s="67"/>
      <c r="TZN103" s="67"/>
      <c r="TZO103" s="65"/>
      <c r="TZP103" s="67"/>
      <c r="TZQ103" s="67"/>
      <c r="TZR103" s="67"/>
      <c r="TZS103" s="65"/>
      <c r="TZT103" s="65"/>
      <c r="TZU103" s="65"/>
      <c r="TZV103" s="65"/>
      <c r="TZW103" s="65"/>
      <c r="TZX103" s="65"/>
      <c r="TZY103" s="65"/>
      <c r="TZZ103" s="65"/>
      <c r="UAA103" s="65"/>
      <c r="UAB103" s="65"/>
      <c r="UAC103" s="65"/>
      <c r="UAD103" s="66"/>
      <c r="UAE103" s="67"/>
      <c r="UAF103" s="67"/>
      <c r="UAG103" s="68"/>
      <c r="UAH103" s="67"/>
      <c r="UAI103" s="67"/>
      <c r="UAJ103" s="65"/>
      <c r="UAK103" s="67"/>
      <c r="UAL103" s="67"/>
      <c r="UAM103" s="67"/>
      <c r="UAN103" s="65"/>
      <c r="UAO103" s="65"/>
      <c r="UAP103" s="65"/>
      <c r="UAQ103" s="65"/>
      <c r="UAR103" s="65"/>
      <c r="UAS103" s="65"/>
      <c r="UAT103" s="65"/>
      <c r="UAU103" s="65"/>
      <c r="UAV103" s="65"/>
      <c r="UAW103" s="65"/>
      <c r="UAX103" s="65"/>
      <c r="UAY103" s="66"/>
      <c r="UAZ103" s="67"/>
      <c r="UBA103" s="67"/>
      <c r="UBB103" s="68"/>
      <c r="UBC103" s="67"/>
      <c r="UBD103" s="67"/>
      <c r="UBE103" s="65"/>
      <c r="UBF103" s="67"/>
      <c r="UBG103" s="67"/>
      <c r="UBH103" s="67"/>
      <c r="UBI103" s="65"/>
      <c r="UBJ103" s="65"/>
      <c r="UBK103" s="65"/>
      <c r="UBL103" s="65"/>
      <c r="UBM103" s="65"/>
      <c r="UBN103" s="65"/>
      <c r="UBO103" s="65"/>
      <c r="UBP103" s="65"/>
      <c r="UBQ103" s="65"/>
      <c r="UBR103" s="65"/>
      <c r="UBS103" s="65"/>
      <c r="UBT103" s="66"/>
      <c r="UBU103" s="67"/>
      <c r="UBV103" s="67"/>
      <c r="UBW103" s="68"/>
      <c r="UBX103" s="67"/>
      <c r="UBY103" s="67"/>
      <c r="UBZ103" s="65"/>
      <c r="UCA103" s="67"/>
      <c r="UCB103" s="67"/>
      <c r="UCC103" s="67"/>
      <c r="UCD103" s="65"/>
      <c r="UCE103" s="65"/>
      <c r="UCF103" s="65"/>
      <c r="UCG103" s="65"/>
      <c r="UCH103" s="65"/>
      <c r="UCI103" s="65"/>
      <c r="UCJ103" s="65"/>
      <c r="UCK103" s="65"/>
      <c r="UCL103" s="65"/>
      <c r="UCM103" s="65"/>
      <c r="UCN103" s="65"/>
      <c r="UCO103" s="66"/>
      <c r="UCP103" s="67"/>
      <c r="UCQ103" s="67"/>
      <c r="UCR103" s="68"/>
      <c r="UCS103" s="67"/>
      <c r="UCT103" s="67"/>
      <c r="UCU103" s="65"/>
      <c r="UCV103" s="67"/>
      <c r="UCW103" s="67"/>
      <c r="UCX103" s="67"/>
      <c r="UCY103" s="65"/>
      <c r="UCZ103" s="65"/>
      <c r="UDA103" s="65"/>
      <c r="UDB103" s="65"/>
      <c r="UDC103" s="65"/>
      <c r="UDD103" s="65"/>
      <c r="UDE103" s="65"/>
      <c r="UDF103" s="65"/>
      <c r="UDG103" s="65"/>
      <c r="UDH103" s="65"/>
      <c r="UDI103" s="65"/>
      <c r="UDJ103" s="66"/>
      <c r="UDK103" s="67"/>
      <c r="UDL103" s="67"/>
      <c r="UDM103" s="68"/>
      <c r="UDN103" s="67"/>
      <c r="UDO103" s="67"/>
      <c r="UDP103" s="65"/>
      <c r="UDQ103" s="67"/>
      <c r="UDR103" s="67"/>
      <c r="UDS103" s="67"/>
      <c r="UDT103" s="65"/>
      <c r="UDU103" s="65"/>
      <c r="UDV103" s="65"/>
      <c r="UDW103" s="65"/>
      <c r="UDX103" s="65"/>
      <c r="UDY103" s="65"/>
      <c r="UDZ103" s="65"/>
      <c r="UEA103" s="65"/>
      <c r="UEB103" s="65"/>
      <c r="UEC103" s="65"/>
      <c r="UED103" s="65"/>
      <c r="UEE103" s="66"/>
      <c r="UEF103" s="67"/>
      <c r="UEG103" s="67"/>
      <c r="UEH103" s="68"/>
      <c r="UEI103" s="67"/>
      <c r="UEJ103" s="67"/>
      <c r="UEK103" s="65"/>
      <c r="UEL103" s="67"/>
      <c r="UEM103" s="67"/>
      <c r="UEN103" s="67"/>
      <c r="UEO103" s="65"/>
      <c r="UEP103" s="65"/>
      <c r="UEQ103" s="65"/>
      <c r="UER103" s="65"/>
      <c r="UES103" s="65"/>
      <c r="UET103" s="65"/>
      <c r="UEU103" s="65"/>
      <c r="UEV103" s="65"/>
      <c r="UEW103" s="65"/>
      <c r="UEX103" s="65"/>
      <c r="UEY103" s="65"/>
      <c r="UEZ103" s="66"/>
      <c r="UFA103" s="67"/>
      <c r="UFB103" s="67"/>
      <c r="UFC103" s="68"/>
      <c r="UFD103" s="67"/>
      <c r="UFE103" s="67"/>
      <c r="UFF103" s="65"/>
      <c r="UFG103" s="67"/>
      <c r="UFH103" s="67"/>
      <c r="UFI103" s="67"/>
      <c r="UFJ103" s="65"/>
      <c r="UFK103" s="65"/>
      <c r="UFL103" s="65"/>
      <c r="UFM103" s="65"/>
      <c r="UFN103" s="65"/>
      <c r="UFO103" s="65"/>
      <c r="UFP103" s="65"/>
      <c r="UFQ103" s="65"/>
      <c r="UFR103" s="65"/>
      <c r="UFS103" s="65"/>
      <c r="UFT103" s="65"/>
      <c r="UFU103" s="66"/>
      <c r="UFV103" s="67"/>
      <c r="UFW103" s="67"/>
      <c r="UFX103" s="68"/>
      <c r="UFY103" s="67"/>
      <c r="UFZ103" s="67"/>
      <c r="UGA103" s="65"/>
      <c r="UGB103" s="67"/>
      <c r="UGC103" s="67"/>
      <c r="UGD103" s="67"/>
      <c r="UGE103" s="65"/>
      <c r="UGF103" s="65"/>
      <c r="UGG103" s="65"/>
      <c r="UGH103" s="65"/>
      <c r="UGI103" s="65"/>
      <c r="UGJ103" s="65"/>
      <c r="UGK103" s="65"/>
      <c r="UGL103" s="65"/>
      <c r="UGM103" s="65"/>
      <c r="UGN103" s="65"/>
      <c r="UGO103" s="65"/>
      <c r="UGP103" s="66"/>
      <c r="UGQ103" s="67"/>
      <c r="UGR103" s="67"/>
      <c r="UGS103" s="68"/>
      <c r="UGT103" s="67"/>
      <c r="UGU103" s="67"/>
      <c r="UGV103" s="65"/>
      <c r="UGW103" s="67"/>
      <c r="UGX103" s="67"/>
      <c r="UGY103" s="67"/>
      <c r="UGZ103" s="65"/>
      <c r="UHA103" s="65"/>
      <c r="UHB103" s="65"/>
      <c r="UHC103" s="65"/>
      <c r="UHD103" s="65"/>
      <c r="UHE103" s="65"/>
      <c r="UHF103" s="65"/>
      <c r="UHG103" s="65"/>
      <c r="UHH103" s="65"/>
      <c r="UHI103" s="65"/>
      <c r="UHJ103" s="65"/>
      <c r="UHK103" s="66"/>
      <c r="UHL103" s="67"/>
      <c r="UHM103" s="67"/>
      <c r="UHN103" s="68"/>
      <c r="UHO103" s="67"/>
      <c r="UHP103" s="67"/>
      <c r="UHQ103" s="65"/>
      <c r="UHR103" s="67"/>
      <c r="UHS103" s="67"/>
      <c r="UHT103" s="67"/>
      <c r="UHU103" s="65"/>
      <c r="UHV103" s="65"/>
      <c r="UHW103" s="65"/>
      <c r="UHX103" s="65"/>
      <c r="UHY103" s="65"/>
      <c r="UHZ103" s="65"/>
      <c r="UIA103" s="65"/>
      <c r="UIB103" s="65"/>
      <c r="UIC103" s="65"/>
      <c r="UID103" s="65"/>
      <c r="UIE103" s="65"/>
      <c r="UIF103" s="66"/>
      <c r="UIG103" s="67"/>
      <c r="UIH103" s="67"/>
      <c r="UII103" s="68"/>
      <c r="UIJ103" s="67"/>
      <c r="UIK103" s="67"/>
      <c r="UIL103" s="65"/>
      <c r="UIM103" s="67"/>
      <c r="UIN103" s="67"/>
      <c r="UIO103" s="67"/>
      <c r="UIP103" s="65"/>
      <c r="UIQ103" s="65"/>
      <c r="UIR103" s="65"/>
      <c r="UIS103" s="65"/>
      <c r="UIT103" s="65"/>
      <c r="UIU103" s="65"/>
      <c r="UIV103" s="65"/>
      <c r="UIW103" s="65"/>
      <c r="UIX103" s="65"/>
      <c r="UIY103" s="65"/>
      <c r="UIZ103" s="65"/>
      <c r="UJA103" s="66"/>
      <c r="UJB103" s="67"/>
      <c r="UJC103" s="67"/>
      <c r="UJD103" s="68"/>
      <c r="UJE103" s="67"/>
      <c r="UJF103" s="67"/>
      <c r="UJG103" s="65"/>
      <c r="UJH103" s="67"/>
      <c r="UJI103" s="67"/>
      <c r="UJJ103" s="67"/>
      <c r="UJK103" s="65"/>
      <c r="UJL103" s="65"/>
      <c r="UJM103" s="65"/>
      <c r="UJN103" s="65"/>
      <c r="UJO103" s="65"/>
      <c r="UJP103" s="65"/>
      <c r="UJQ103" s="65"/>
      <c r="UJR103" s="65"/>
      <c r="UJS103" s="65"/>
      <c r="UJT103" s="65"/>
      <c r="UJU103" s="65"/>
      <c r="UJV103" s="66"/>
      <c r="UJW103" s="67"/>
      <c r="UJX103" s="67"/>
      <c r="UJY103" s="68"/>
      <c r="UJZ103" s="67"/>
      <c r="UKA103" s="67"/>
      <c r="UKB103" s="65"/>
      <c r="UKC103" s="67"/>
      <c r="UKD103" s="67"/>
      <c r="UKE103" s="67"/>
      <c r="UKF103" s="65"/>
      <c r="UKG103" s="65"/>
      <c r="UKH103" s="65"/>
      <c r="UKI103" s="65"/>
      <c r="UKJ103" s="65"/>
      <c r="UKK103" s="65"/>
      <c r="UKL103" s="65"/>
      <c r="UKM103" s="65"/>
      <c r="UKN103" s="65"/>
      <c r="UKO103" s="65"/>
      <c r="UKP103" s="65"/>
      <c r="UKQ103" s="66"/>
      <c r="UKR103" s="67"/>
      <c r="UKS103" s="67"/>
      <c r="UKT103" s="68"/>
      <c r="UKU103" s="67"/>
      <c r="UKV103" s="67"/>
      <c r="UKW103" s="65"/>
      <c r="UKX103" s="67"/>
      <c r="UKY103" s="67"/>
      <c r="UKZ103" s="67"/>
      <c r="ULA103" s="65"/>
      <c r="ULB103" s="65"/>
      <c r="ULC103" s="65"/>
      <c r="ULD103" s="65"/>
      <c r="ULE103" s="65"/>
      <c r="ULF103" s="65"/>
      <c r="ULG103" s="65"/>
      <c r="ULH103" s="65"/>
      <c r="ULI103" s="65"/>
      <c r="ULJ103" s="65"/>
      <c r="ULK103" s="65"/>
      <c r="ULL103" s="66"/>
      <c r="ULM103" s="67"/>
      <c r="ULN103" s="67"/>
      <c r="ULO103" s="68"/>
      <c r="ULP103" s="67"/>
      <c r="ULQ103" s="67"/>
      <c r="ULR103" s="65"/>
      <c r="ULS103" s="67"/>
      <c r="ULT103" s="67"/>
      <c r="ULU103" s="67"/>
      <c r="ULV103" s="65"/>
      <c r="ULW103" s="65"/>
      <c r="ULX103" s="65"/>
      <c r="ULY103" s="65"/>
      <c r="ULZ103" s="65"/>
      <c r="UMA103" s="65"/>
      <c r="UMB103" s="65"/>
      <c r="UMC103" s="65"/>
      <c r="UMD103" s="65"/>
      <c r="UME103" s="65"/>
      <c r="UMF103" s="65"/>
      <c r="UMG103" s="66"/>
      <c r="UMH103" s="67"/>
      <c r="UMI103" s="67"/>
      <c r="UMJ103" s="68"/>
      <c r="UMK103" s="67"/>
      <c r="UML103" s="67"/>
      <c r="UMM103" s="65"/>
      <c r="UMN103" s="67"/>
      <c r="UMO103" s="67"/>
      <c r="UMP103" s="67"/>
      <c r="UMQ103" s="65"/>
      <c r="UMR103" s="65"/>
      <c r="UMS103" s="65"/>
      <c r="UMT103" s="65"/>
      <c r="UMU103" s="65"/>
      <c r="UMV103" s="65"/>
      <c r="UMW103" s="65"/>
      <c r="UMX103" s="65"/>
      <c r="UMY103" s="65"/>
      <c r="UMZ103" s="65"/>
      <c r="UNA103" s="65"/>
      <c r="UNB103" s="66"/>
      <c r="UNC103" s="67"/>
      <c r="UND103" s="67"/>
      <c r="UNE103" s="68"/>
      <c r="UNF103" s="67"/>
      <c r="UNG103" s="67"/>
      <c r="UNH103" s="65"/>
      <c r="UNI103" s="67"/>
      <c r="UNJ103" s="67"/>
      <c r="UNK103" s="67"/>
      <c r="UNL103" s="65"/>
      <c r="UNM103" s="65"/>
      <c r="UNN103" s="65"/>
      <c r="UNO103" s="65"/>
      <c r="UNP103" s="65"/>
      <c r="UNQ103" s="65"/>
      <c r="UNR103" s="65"/>
      <c r="UNS103" s="65"/>
      <c r="UNT103" s="65"/>
      <c r="UNU103" s="65"/>
      <c r="UNV103" s="65"/>
      <c r="UNW103" s="66"/>
      <c r="UNX103" s="67"/>
      <c r="UNY103" s="67"/>
      <c r="UNZ103" s="68"/>
      <c r="UOA103" s="67"/>
      <c r="UOB103" s="67"/>
      <c r="UOC103" s="65"/>
      <c r="UOD103" s="67"/>
      <c r="UOE103" s="67"/>
      <c r="UOF103" s="67"/>
      <c r="UOG103" s="65"/>
      <c r="UOH103" s="65"/>
      <c r="UOI103" s="65"/>
      <c r="UOJ103" s="65"/>
      <c r="UOK103" s="65"/>
      <c r="UOL103" s="65"/>
      <c r="UOM103" s="65"/>
      <c r="UON103" s="65"/>
      <c r="UOO103" s="65"/>
      <c r="UOP103" s="65"/>
      <c r="UOQ103" s="65"/>
      <c r="UOR103" s="66"/>
      <c r="UOS103" s="67"/>
      <c r="UOT103" s="67"/>
      <c r="UOU103" s="68"/>
      <c r="UOV103" s="67"/>
      <c r="UOW103" s="67"/>
      <c r="UOX103" s="65"/>
      <c r="UOY103" s="67"/>
      <c r="UOZ103" s="67"/>
      <c r="UPA103" s="67"/>
      <c r="UPB103" s="65"/>
      <c r="UPC103" s="65"/>
      <c r="UPD103" s="65"/>
      <c r="UPE103" s="65"/>
      <c r="UPF103" s="65"/>
      <c r="UPG103" s="65"/>
      <c r="UPH103" s="65"/>
      <c r="UPI103" s="65"/>
      <c r="UPJ103" s="65"/>
      <c r="UPK103" s="65"/>
      <c r="UPL103" s="65"/>
      <c r="UPM103" s="66"/>
      <c r="UPN103" s="67"/>
      <c r="UPO103" s="67"/>
      <c r="UPP103" s="68"/>
      <c r="UPQ103" s="67"/>
      <c r="UPR103" s="67"/>
      <c r="UPS103" s="65"/>
      <c r="UPT103" s="67"/>
      <c r="UPU103" s="67"/>
      <c r="UPV103" s="67"/>
      <c r="UPW103" s="65"/>
      <c r="UPX103" s="65"/>
      <c r="UPY103" s="65"/>
      <c r="UPZ103" s="65"/>
      <c r="UQA103" s="65"/>
      <c r="UQB103" s="65"/>
      <c r="UQC103" s="65"/>
      <c r="UQD103" s="65"/>
      <c r="UQE103" s="65"/>
      <c r="UQF103" s="65"/>
      <c r="UQG103" s="65"/>
      <c r="UQH103" s="66"/>
      <c r="UQI103" s="67"/>
      <c r="UQJ103" s="67"/>
      <c r="UQK103" s="68"/>
      <c r="UQL103" s="67"/>
      <c r="UQM103" s="67"/>
      <c r="UQN103" s="65"/>
      <c r="UQO103" s="67"/>
      <c r="UQP103" s="67"/>
      <c r="UQQ103" s="67"/>
      <c r="UQR103" s="65"/>
      <c r="UQS103" s="65"/>
      <c r="UQT103" s="65"/>
      <c r="UQU103" s="65"/>
      <c r="UQV103" s="65"/>
      <c r="UQW103" s="65"/>
      <c r="UQX103" s="65"/>
      <c r="UQY103" s="65"/>
      <c r="UQZ103" s="65"/>
      <c r="URA103" s="65"/>
      <c r="URB103" s="65"/>
      <c r="URC103" s="66"/>
      <c r="URD103" s="67"/>
      <c r="URE103" s="67"/>
      <c r="URF103" s="68"/>
      <c r="URG103" s="67"/>
      <c r="URH103" s="67"/>
      <c r="URI103" s="65"/>
      <c r="URJ103" s="67"/>
      <c r="URK103" s="67"/>
      <c r="URL103" s="67"/>
      <c r="URM103" s="65"/>
      <c r="URN103" s="65"/>
      <c r="URO103" s="65"/>
      <c r="URP103" s="65"/>
      <c r="URQ103" s="65"/>
      <c r="URR103" s="65"/>
      <c r="URS103" s="65"/>
      <c r="URT103" s="65"/>
      <c r="URU103" s="65"/>
      <c r="URV103" s="65"/>
      <c r="URW103" s="65"/>
      <c r="URX103" s="66"/>
      <c r="URY103" s="67"/>
      <c r="URZ103" s="67"/>
      <c r="USA103" s="68"/>
      <c r="USB103" s="67"/>
      <c r="USC103" s="67"/>
      <c r="USD103" s="65"/>
      <c r="USE103" s="67"/>
      <c r="USF103" s="67"/>
      <c r="USG103" s="67"/>
      <c r="USH103" s="65"/>
      <c r="USI103" s="65"/>
      <c r="USJ103" s="65"/>
      <c r="USK103" s="65"/>
      <c r="USL103" s="65"/>
      <c r="USM103" s="65"/>
      <c r="USN103" s="65"/>
      <c r="USO103" s="65"/>
      <c r="USP103" s="65"/>
      <c r="USQ103" s="65"/>
      <c r="USR103" s="65"/>
      <c r="USS103" s="66"/>
      <c r="UST103" s="67"/>
      <c r="USU103" s="67"/>
      <c r="USV103" s="68"/>
      <c r="USW103" s="67"/>
      <c r="USX103" s="67"/>
      <c r="USY103" s="65"/>
      <c r="USZ103" s="67"/>
      <c r="UTA103" s="67"/>
      <c r="UTB103" s="67"/>
      <c r="UTC103" s="65"/>
      <c r="UTD103" s="65"/>
      <c r="UTE103" s="65"/>
      <c r="UTF103" s="65"/>
      <c r="UTG103" s="65"/>
      <c r="UTH103" s="65"/>
      <c r="UTI103" s="65"/>
      <c r="UTJ103" s="65"/>
      <c r="UTK103" s="65"/>
      <c r="UTL103" s="65"/>
      <c r="UTM103" s="65"/>
      <c r="UTN103" s="66"/>
      <c r="UTO103" s="67"/>
      <c r="UTP103" s="67"/>
      <c r="UTQ103" s="68"/>
      <c r="UTR103" s="67"/>
      <c r="UTS103" s="67"/>
      <c r="UTT103" s="65"/>
      <c r="UTU103" s="67"/>
      <c r="UTV103" s="67"/>
      <c r="UTW103" s="67"/>
      <c r="UTX103" s="65"/>
      <c r="UTY103" s="65"/>
      <c r="UTZ103" s="65"/>
      <c r="UUA103" s="65"/>
      <c r="UUB103" s="65"/>
      <c r="UUC103" s="65"/>
      <c r="UUD103" s="65"/>
      <c r="UUE103" s="65"/>
      <c r="UUF103" s="65"/>
      <c r="UUG103" s="65"/>
      <c r="UUH103" s="65"/>
      <c r="UUI103" s="66"/>
      <c r="UUJ103" s="67"/>
      <c r="UUK103" s="67"/>
      <c r="UUL103" s="68"/>
      <c r="UUM103" s="67"/>
      <c r="UUN103" s="67"/>
      <c r="UUO103" s="65"/>
      <c r="UUP103" s="67"/>
      <c r="UUQ103" s="67"/>
      <c r="UUR103" s="67"/>
      <c r="UUS103" s="65"/>
      <c r="UUT103" s="65"/>
      <c r="UUU103" s="65"/>
      <c r="UUV103" s="65"/>
      <c r="UUW103" s="65"/>
      <c r="UUX103" s="65"/>
      <c r="UUY103" s="65"/>
      <c r="UUZ103" s="65"/>
      <c r="UVA103" s="65"/>
      <c r="UVB103" s="65"/>
      <c r="UVC103" s="65"/>
      <c r="UVD103" s="66"/>
      <c r="UVE103" s="67"/>
      <c r="UVF103" s="67"/>
      <c r="UVG103" s="68"/>
      <c r="UVH103" s="67"/>
      <c r="UVI103" s="67"/>
      <c r="UVJ103" s="65"/>
      <c r="UVK103" s="67"/>
      <c r="UVL103" s="67"/>
      <c r="UVM103" s="67"/>
      <c r="UVN103" s="65"/>
      <c r="UVO103" s="65"/>
      <c r="UVP103" s="65"/>
      <c r="UVQ103" s="65"/>
      <c r="UVR103" s="65"/>
      <c r="UVS103" s="65"/>
      <c r="UVT103" s="65"/>
      <c r="UVU103" s="65"/>
      <c r="UVV103" s="65"/>
      <c r="UVW103" s="65"/>
      <c r="UVX103" s="65"/>
      <c r="UVY103" s="66"/>
      <c r="UVZ103" s="67"/>
      <c r="UWA103" s="67"/>
      <c r="UWB103" s="68"/>
      <c r="UWC103" s="67"/>
      <c r="UWD103" s="67"/>
      <c r="UWE103" s="65"/>
      <c r="UWF103" s="67"/>
      <c r="UWG103" s="67"/>
      <c r="UWH103" s="67"/>
      <c r="UWI103" s="65"/>
      <c r="UWJ103" s="65"/>
      <c r="UWK103" s="65"/>
      <c r="UWL103" s="65"/>
      <c r="UWM103" s="65"/>
      <c r="UWN103" s="65"/>
      <c r="UWO103" s="65"/>
      <c r="UWP103" s="65"/>
      <c r="UWQ103" s="65"/>
      <c r="UWR103" s="65"/>
      <c r="UWS103" s="65"/>
      <c r="UWT103" s="66"/>
      <c r="UWU103" s="67"/>
      <c r="UWV103" s="67"/>
      <c r="UWW103" s="68"/>
      <c r="UWX103" s="67"/>
      <c r="UWY103" s="67"/>
      <c r="UWZ103" s="65"/>
      <c r="UXA103" s="67"/>
      <c r="UXB103" s="67"/>
      <c r="UXC103" s="67"/>
      <c r="UXD103" s="65"/>
      <c r="UXE103" s="65"/>
      <c r="UXF103" s="65"/>
      <c r="UXG103" s="65"/>
      <c r="UXH103" s="65"/>
      <c r="UXI103" s="65"/>
      <c r="UXJ103" s="65"/>
      <c r="UXK103" s="65"/>
      <c r="UXL103" s="65"/>
      <c r="UXM103" s="65"/>
      <c r="UXN103" s="65"/>
      <c r="UXO103" s="66"/>
      <c r="UXP103" s="67"/>
      <c r="UXQ103" s="67"/>
      <c r="UXR103" s="68"/>
      <c r="UXS103" s="67"/>
      <c r="UXT103" s="67"/>
      <c r="UXU103" s="65"/>
      <c r="UXV103" s="67"/>
      <c r="UXW103" s="67"/>
      <c r="UXX103" s="67"/>
      <c r="UXY103" s="65"/>
      <c r="UXZ103" s="65"/>
      <c r="UYA103" s="65"/>
      <c r="UYB103" s="65"/>
      <c r="UYC103" s="65"/>
      <c r="UYD103" s="65"/>
      <c r="UYE103" s="65"/>
      <c r="UYF103" s="65"/>
      <c r="UYG103" s="65"/>
      <c r="UYH103" s="65"/>
      <c r="UYI103" s="65"/>
      <c r="UYJ103" s="66"/>
      <c r="UYK103" s="67"/>
      <c r="UYL103" s="67"/>
      <c r="UYM103" s="68"/>
      <c r="UYN103" s="67"/>
      <c r="UYO103" s="67"/>
      <c r="UYP103" s="65"/>
      <c r="UYQ103" s="67"/>
      <c r="UYR103" s="67"/>
      <c r="UYS103" s="67"/>
      <c r="UYT103" s="65"/>
      <c r="UYU103" s="65"/>
      <c r="UYV103" s="65"/>
      <c r="UYW103" s="65"/>
      <c r="UYX103" s="65"/>
      <c r="UYY103" s="65"/>
      <c r="UYZ103" s="65"/>
      <c r="UZA103" s="65"/>
      <c r="UZB103" s="65"/>
      <c r="UZC103" s="65"/>
      <c r="UZD103" s="65"/>
      <c r="UZE103" s="66"/>
      <c r="UZF103" s="67"/>
      <c r="UZG103" s="67"/>
      <c r="UZH103" s="68"/>
      <c r="UZI103" s="67"/>
      <c r="UZJ103" s="67"/>
      <c r="UZK103" s="65"/>
      <c r="UZL103" s="67"/>
      <c r="UZM103" s="67"/>
      <c r="UZN103" s="67"/>
      <c r="UZO103" s="65"/>
      <c r="UZP103" s="65"/>
      <c r="UZQ103" s="65"/>
      <c r="UZR103" s="65"/>
      <c r="UZS103" s="65"/>
      <c r="UZT103" s="65"/>
      <c r="UZU103" s="65"/>
      <c r="UZV103" s="65"/>
      <c r="UZW103" s="65"/>
      <c r="UZX103" s="65"/>
      <c r="UZY103" s="65"/>
      <c r="UZZ103" s="66"/>
      <c r="VAA103" s="67"/>
      <c r="VAB103" s="67"/>
      <c r="VAC103" s="68"/>
      <c r="VAD103" s="67"/>
      <c r="VAE103" s="67"/>
      <c r="VAF103" s="65"/>
      <c r="VAG103" s="67"/>
      <c r="VAH103" s="67"/>
      <c r="VAI103" s="67"/>
      <c r="VAJ103" s="65"/>
      <c r="VAK103" s="65"/>
      <c r="VAL103" s="65"/>
      <c r="VAM103" s="65"/>
      <c r="VAN103" s="65"/>
      <c r="VAO103" s="65"/>
      <c r="VAP103" s="65"/>
      <c r="VAQ103" s="65"/>
      <c r="VAR103" s="65"/>
      <c r="VAS103" s="65"/>
      <c r="VAT103" s="65"/>
      <c r="VAU103" s="66"/>
      <c r="VAV103" s="67"/>
      <c r="VAW103" s="67"/>
      <c r="VAX103" s="68"/>
      <c r="VAY103" s="67"/>
      <c r="VAZ103" s="67"/>
      <c r="VBA103" s="65"/>
      <c r="VBB103" s="67"/>
      <c r="VBC103" s="67"/>
      <c r="VBD103" s="67"/>
      <c r="VBE103" s="65"/>
      <c r="VBF103" s="65"/>
      <c r="VBG103" s="65"/>
      <c r="VBH103" s="65"/>
      <c r="VBI103" s="65"/>
      <c r="VBJ103" s="65"/>
      <c r="VBK103" s="65"/>
      <c r="VBL103" s="65"/>
      <c r="VBM103" s="65"/>
      <c r="VBN103" s="65"/>
      <c r="VBO103" s="65"/>
      <c r="VBP103" s="66"/>
      <c r="VBQ103" s="67"/>
      <c r="VBR103" s="67"/>
      <c r="VBS103" s="68"/>
      <c r="VBT103" s="67"/>
      <c r="VBU103" s="67"/>
      <c r="VBV103" s="65"/>
      <c r="VBW103" s="67"/>
      <c r="VBX103" s="67"/>
      <c r="VBY103" s="67"/>
      <c r="VBZ103" s="65"/>
      <c r="VCA103" s="65"/>
      <c r="VCB103" s="65"/>
      <c r="VCC103" s="65"/>
      <c r="VCD103" s="65"/>
      <c r="VCE103" s="65"/>
      <c r="VCF103" s="65"/>
      <c r="VCG103" s="65"/>
      <c r="VCH103" s="65"/>
      <c r="VCI103" s="65"/>
      <c r="VCJ103" s="65"/>
      <c r="VCK103" s="66"/>
      <c r="VCL103" s="67"/>
      <c r="VCM103" s="67"/>
      <c r="VCN103" s="68"/>
      <c r="VCO103" s="67"/>
      <c r="VCP103" s="67"/>
      <c r="VCQ103" s="65"/>
      <c r="VCR103" s="67"/>
      <c r="VCS103" s="67"/>
      <c r="VCT103" s="67"/>
      <c r="VCU103" s="65"/>
      <c r="VCV103" s="65"/>
      <c r="VCW103" s="65"/>
      <c r="VCX103" s="65"/>
      <c r="VCY103" s="65"/>
      <c r="VCZ103" s="65"/>
      <c r="VDA103" s="65"/>
      <c r="VDB103" s="65"/>
      <c r="VDC103" s="65"/>
      <c r="VDD103" s="65"/>
      <c r="VDE103" s="65"/>
      <c r="VDF103" s="66"/>
      <c r="VDG103" s="67"/>
      <c r="VDH103" s="67"/>
      <c r="VDI103" s="68"/>
      <c r="VDJ103" s="67"/>
      <c r="VDK103" s="67"/>
      <c r="VDL103" s="65"/>
      <c r="VDM103" s="67"/>
      <c r="VDN103" s="67"/>
      <c r="VDO103" s="67"/>
      <c r="VDP103" s="65"/>
      <c r="VDQ103" s="65"/>
      <c r="VDR103" s="65"/>
      <c r="VDS103" s="65"/>
      <c r="VDT103" s="65"/>
      <c r="VDU103" s="65"/>
      <c r="VDV103" s="65"/>
      <c r="VDW103" s="65"/>
      <c r="VDX103" s="65"/>
      <c r="VDY103" s="65"/>
      <c r="VDZ103" s="65"/>
      <c r="VEA103" s="66"/>
      <c r="VEB103" s="67"/>
      <c r="VEC103" s="67"/>
      <c r="VED103" s="68"/>
      <c r="VEE103" s="67"/>
      <c r="VEF103" s="67"/>
      <c r="VEG103" s="65"/>
      <c r="VEH103" s="67"/>
      <c r="VEI103" s="67"/>
      <c r="VEJ103" s="67"/>
      <c r="VEK103" s="65"/>
      <c r="VEL103" s="65"/>
      <c r="VEM103" s="65"/>
      <c r="VEN103" s="65"/>
      <c r="VEO103" s="65"/>
      <c r="VEP103" s="65"/>
      <c r="VEQ103" s="65"/>
      <c r="VER103" s="65"/>
      <c r="VES103" s="65"/>
      <c r="VET103" s="65"/>
      <c r="VEU103" s="65"/>
      <c r="VEV103" s="66"/>
      <c r="VEW103" s="67"/>
      <c r="VEX103" s="67"/>
      <c r="VEY103" s="68"/>
      <c r="VEZ103" s="67"/>
      <c r="VFA103" s="67"/>
      <c r="VFB103" s="65"/>
      <c r="VFC103" s="67"/>
      <c r="VFD103" s="67"/>
      <c r="VFE103" s="67"/>
      <c r="VFF103" s="65"/>
      <c r="VFG103" s="65"/>
      <c r="VFH103" s="65"/>
      <c r="VFI103" s="65"/>
      <c r="VFJ103" s="65"/>
      <c r="VFK103" s="65"/>
      <c r="VFL103" s="65"/>
      <c r="VFM103" s="65"/>
      <c r="VFN103" s="65"/>
      <c r="VFO103" s="65"/>
      <c r="VFP103" s="65"/>
      <c r="VFQ103" s="66"/>
      <c r="VFR103" s="67"/>
      <c r="VFS103" s="67"/>
      <c r="VFT103" s="68"/>
      <c r="VFU103" s="67"/>
      <c r="VFV103" s="67"/>
      <c r="VFW103" s="65"/>
      <c r="VFX103" s="67"/>
      <c r="VFY103" s="67"/>
      <c r="VFZ103" s="67"/>
      <c r="VGA103" s="65"/>
      <c r="VGB103" s="65"/>
      <c r="VGC103" s="65"/>
      <c r="VGD103" s="65"/>
      <c r="VGE103" s="65"/>
      <c r="VGF103" s="65"/>
      <c r="VGG103" s="65"/>
      <c r="VGH103" s="65"/>
      <c r="VGI103" s="65"/>
      <c r="VGJ103" s="65"/>
      <c r="VGK103" s="65"/>
      <c r="VGL103" s="66"/>
      <c r="VGM103" s="67"/>
      <c r="VGN103" s="67"/>
      <c r="VGO103" s="68"/>
      <c r="VGP103" s="67"/>
      <c r="VGQ103" s="67"/>
      <c r="VGR103" s="65"/>
      <c r="VGS103" s="67"/>
      <c r="VGT103" s="67"/>
      <c r="VGU103" s="67"/>
      <c r="VGV103" s="65"/>
      <c r="VGW103" s="65"/>
      <c r="VGX103" s="65"/>
      <c r="VGY103" s="65"/>
      <c r="VGZ103" s="65"/>
      <c r="VHA103" s="65"/>
      <c r="VHB103" s="65"/>
      <c r="VHC103" s="65"/>
      <c r="VHD103" s="65"/>
      <c r="VHE103" s="65"/>
      <c r="VHF103" s="65"/>
      <c r="VHG103" s="66"/>
      <c r="VHH103" s="67"/>
      <c r="VHI103" s="67"/>
      <c r="VHJ103" s="68"/>
      <c r="VHK103" s="67"/>
      <c r="VHL103" s="67"/>
      <c r="VHM103" s="65"/>
      <c r="VHN103" s="67"/>
      <c r="VHO103" s="67"/>
      <c r="VHP103" s="67"/>
      <c r="VHQ103" s="65"/>
      <c r="VHR103" s="65"/>
      <c r="VHS103" s="65"/>
      <c r="VHT103" s="65"/>
      <c r="VHU103" s="65"/>
      <c r="VHV103" s="65"/>
      <c r="VHW103" s="65"/>
      <c r="VHX103" s="65"/>
      <c r="VHY103" s="65"/>
      <c r="VHZ103" s="65"/>
      <c r="VIA103" s="65"/>
      <c r="VIB103" s="66"/>
      <c r="VIC103" s="67"/>
      <c r="VID103" s="67"/>
      <c r="VIE103" s="68"/>
      <c r="VIF103" s="67"/>
      <c r="VIG103" s="67"/>
      <c r="VIH103" s="65"/>
      <c r="VII103" s="67"/>
      <c r="VIJ103" s="67"/>
      <c r="VIK103" s="67"/>
      <c r="VIL103" s="65"/>
      <c r="VIM103" s="65"/>
      <c r="VIN103" s="65"/>
      <c r="VIO103" s="65"/>
      <c r="VIP103" s="65"/>
      <c r="VIQ103" s="65"/>
      <c r="VIR103" s="65"/>
      <c r="VIS103" s="65"/>
      <c r="VIT103" s="65"/>
      <c r="VIU103" s="65"/>
      <c r="VIV103" s="65"/>
      <c r="VIW103" s="66"/>
      <c r="VIX103" s="67"/>
      <c r="VIY103" s="67"/>
      <c r="VIZ103" s="68"/>
      <c r="VJA103" s="67"/>
      <c r="VJB103" s="67"/>
      <c r="VJC103" s="65"/>
      <c r="VJD103" s="67"/>
      <c r="VJE103" s="67"/>
      <c r="VJF103" s="67"/>
      <c r="VJG103" s="65"/>
      <c r="VJH103" s="65"/>
      <c r="VJI103" s="65"/>
      <c r="VJJ103" s="65"/>
      <c r="VJK103" s="65"/>
      <c r="VJL103" s="65"/>
      <c r="VJM103" s="65"/>
      <c r="VJN103" s="65"/>
      <c r="VJO103" s="65"/>
      <c r="VJP103" s="65"/>
      <c r="VJQ103" s="65"/>
      <c r="VJR103" s="66"/>
      <c r="VJS103" s="67"/>
      <c r="VJT103" s="67"/>
      <c r="VJU103" s="68"/>
      <c r="VJV103" s="67"/>
      <c r="VJW103" s="67"/>
      <c r="VJX103" s="65"/>
      <c r="VJY103" s="67"/>
      <c r="VJZ103" s="67"/>
      <c r="VKA103" s="67"/>
      <c r="VKB103" s="65"/>
      <c r="VKC103" s="65"/>
      <c r="VKD103" s="65"/>
      <c r="VKE103" s="65"/>
      <c r="VKF103" s="65"/>
      <c r="VKG103" s="65"/>
      <c r="VKH103" s="65"/>
      <c r="VKI103" s="65"/>
      <c r="VKJ103" s="65"/>
      <c r="VKK103" s="65"/>
      <c r="VKL103" s="65"/>
      <c r="VKM103" s="66"/>
      <c r="VKN103" s="67"/>
      <c r="VKO103" s="67"/>
      <c r="VKP103" s="68"/>
      <c r="VKQ103" s="67"/>
      <c r="VKR103" s="67"/>
      <c r="VKS103" s="65"/>
      <c r="VKT103" s="67"/>
      <c r="VKU103" s="67"/>
      <c r="VKV103" s="67"/>
      <c r="VKW103" s="65"/>
      <c r="VKX103" s="65"/>
      <c r="VKY103" s="65"/>
      <c r="VKZ103" s="65"/>
      <c r="VLA103" s="65"/>
      <c r="VLB103" s="65"/>
      <c r="VLC103" s="65"/>
      <c r="VLD103" s="65"/>
      <c r="VLE103" s="65"/>
      <c r="VLF103" s="65"/>
      <c r="VLG103" s="65"/>
      <c r="VLH103" s="66"/>
      <c r="VLI103" s="67"/>
      <c r="VLJ103" s="67"/>
      <c r="VLK103" s="68"/>
      <c r="VLL103" s="67"/>
      <c r="VLM103" s="67"/>
      <c r="VLN103" s="65"/>
      <c r="VLO103" s="67"/>
      <c r="VLP103" s="67"/>
      <c r="VLQ103" s="67"/>
      <c r="VLR103" s="65"/>
      <c r="VLS103" s="65"/>
      <c r="VLT103" s="65"/>
      <c r="VLU103" s="65"/>
      <c r="VLV103" s="65"/>
      <c r="VLW103" s="65"/>
      <c r="VLX103" s="65"/>
      <c r="VLY103" s="65"/>
      <c r="VLZ103" s="65"/>
      <c r="VMA103" s="65"/>
      <c r="VMB103" s="65"/>
      <c r="VMC103" s="66"/>
      <c r="VMD103" s="67"/>
      <c r="VME103" s="67"/>
      <c r="VMF103" s="68"/>
      <c r="VMG103" s="67"/>
      <c r="VMH103" s="67"/>
      <c r="VMI103" s="65"/>
      <c r="VMJ103" s="67"/>
      <c r="VMK103" s="67"/>
      <c r="VML103" s="67"/>
      <c r="VMM103" s="65"/>
      <c r="VMN103" s="65"/>
      <c r="VMO103" s="65"/>
      <c r="VMP103" s="65"/>
      <c r="VMQ103" s="65"/>
      <c r="VMR103" s="65"/>
      <c r="VMS103" s="65"/>
      <c r="VMT103" s="65"/>
      <c r="VMU103" s="65"/>
      <c r="VMV103" s="65"/>
      <c r="VMW103" s="65"/>
      <c r="VMX103" s="66"/>
      <c r="VMY103" s="67"/>
      <c r="VMZ103" s="67"/>
      <c r="VNA103" s="68"/>
      <c r="VNB103" s="67"/>
      <c r="VNC103" s="67"/>
      <c r="VND103" s="65"/>
      <c r="VNE103" s="67"/>
      <c r="VNF103" s="67"/>
      <c r="VNG103" s="67"/>
      <c r="VNH103" s="65"/>
      <c r="VNI103" s="65"/>
      <c r="VNJ103" s="65"/>
      <c r="VNK103" s="65"/>
      <c r="VNL103" s="65"/>
      <c r="VNM103" s="65"/>
      <c r="VNN103" s="65"/>
      <c r="VNO103" s="65"/>
      <c r="VNP103" s="65"/>
      <c r="VNQ103" s="65"/>
      <c r="VNR103" s="65"/>
      <c r="VNS103" s="66"/>
      <c r="VNT103" s="67"/>
      <c r="VNU103" s="67"/>
      <c r="VNV103" s="68"/>
      <c r="VNW103" s="67"/>
      <c r="VNX103" s="67"/>
      <c r="VNY103" s="65"/>
      <c r="VNZ103" s="67"/>
      <c r="VOA103" s="67"/>
      <c r="VOB103" s="67"/>
      <c r="VOC103" s="65"/>
      <c r="VOD103" s="65"/>
      <c r="VOE103" s="65"/>
      <c r="VOF103" s="65"/>
      <c r="VOG103" s="65"/>
      <c r="VOH103" s="65"/>
      <c r="VOI103" s="65"/>
      <c r="VOJ103" s="65"/>
      <c r="VOK103" s="65"/>
      <c r="VOL103" s="65"/>
      <c r="VOM103" s="65"/>
      <c r="VON103" s="66"/>
      <c r="VOO103" s="67"/>
      <c r="VOP103" s="67"/>
      <c r="VOQ103" s="68"/>
      <c r="VOR103" s="67"/>
      <c r="VOS103" s="67"/>
      <c r="VOT103" s="65"/>
      <c r="VOU103" s="67"/>
      <c r="VOV103" s="67"/>
      <c r="VOW103" s="67"/>
      <c r="VOX103" s="65"/>
      <c r="VOY103" s="65"/>
      <c r="VOZ103" s="65"/>
      <c r="VPA103" s="65"/>
      <c r="VPB103" s="65"/>
      <c r="VPC103" s="65"/>
      <c r="VPD103" s="65"/>
      <c r="VPE103" s="65"/>
      <c r="VPF103" s="65"/>
      <c r="VPG103" s="65"/>
      <c r="VPH103" s="65"/>
      <c r="VPI103" s="66"/>
      <c r="VPJ103" s="67"/>
      <c r="VPK103" s="67"/>
      <c r="VPL103" s="68"/>
      <c r="VPM103" s="67"/>
      <c r="VPN103" s="67"/>
      <c r="VPO103" s="65"/>
      <c r="VPP103" s="67"/>
      <c r="VPQ103" s="67"/>
      <c r="VPR103" s="67"/>
      <c r="VPS103" s="65"/>
      <c r="VPT103" s="65"/>
      <c r="VPU103" s="65"/>
      <c r="VPV103" s="65"/>
      <c r="VPW103" s="65"/>
      <c r="VPX103" s="65"/>
      <c r="VPY103" s="65"/>
      <c r="VPZ103" s="65"/>
      <c r="VQA103" s="65"/>
      <c r="VQB103" s="65"/>
      <c r="VQC103" s="65"/>
      <c r="VQD103" s="66"/>
      <c r="VQE103" s="67"/>
      <c r="VQF103" s="67"/>
      <c r="VQG103" s="68"/>
      <c r="VQH103" s="67"/>
      <c r="VQI103" s="67"/>
      <c r="VQJ103" s="65"/>
      <c r="VQK103" s="67"/>
      <c r="VQL103" s="67"/>
      <c r="VQM103" s="67"/>
      <c r="VQN103" s="65"/>
      <c r="VQO103" s="65"/>
      <c r="VQP103" s="65"/>
      <c r="VQQ103" s="65"/>
      <c r="VQR103" s="65"/>
      <c r="VQS103" s="65"/>
      <c r="VQT103" s="65"/>
      <c r="VQU103" s="65"/>
      <c r="VQV103" s="65"/>
      <c r="VQW103" s="65"/>
      <c r="VQX103" s="65"/>
      <c r="VQY103" s="66"/>
      <c r="VQZ103" s="67"/>
      <c r="VRA103" s="67"/>
      <c r="VRB103" s="68"/>
      <c r="VRC103" s="67"/>
      <c r="VRD103" s="67"/>
      <c r="VRE103" s="65"/>
      <c r="VRF103" s="67"/>
      <c r="VRG103" s="67"/>
      <c r="VRH103" s="67"/>
      <c r="VRI103" s="65"/>
      <c r="VRJ103" s="65"/>
      <c r="VRK103" s="65"/>
      <c r="VRL103" s="65"/>
      <c r="VRM103" s="65"/>
      <c r="VRN103" s="65"/>
      <c r="VRO103" s="65"/>
      <c r="VRP103" s="65"/>
      <c r="VRQ103" s="65"/>
      <c r="VRR103" s="65"/>
      <c r="VRS103" s="65"/>
      <c r="VRT103" s="66"/>
      <c r="VRU103" s="67"/>
      <c r="VRV103" s="67"/>
      <c r="VRW103" s="68"/>
      <c r="VRX103" s="67"/>
      <c r="VRY103" s="67"/>
      <c r="VRZ103" s="65"/>
      <c r="VSA103" s="67"/>
      <c r="VSB103" s="67"/>
      <c r="VSC103" s="67"/>
      <c r="VSD103" s="65"/>
      <c r="VSE103" s="65"/>
      <c r="VSF103" s="65"/>
      <c r="VSG103" s="65"/>
      <c r="VSH103" s="65"/>
      <c r="VSI103" s="65"/>
      <c r="VSJ103" s="65"/>
      <c r="VSK103" s="65"/>
      <c r="VSL103" s="65"/>
      <c r="VSM103" s="65"/>
      <c r="VSN103" s="65"/>
      <c r="VSO103" s="66"/>
      <c r="VSP103" s="67"/>
      <c r="VSQ103" s="67"/>
      <c r="VSR103" s="68"/>
      <c r="VSS103" s="67"/>
      <c r="VST103" s="67"/>
      <c r="VSU103" s="65"/>
      <c r="VSV103" s="67"/>
      <c r="VSW103" s="67"/>
      <c r="VSX103" s="67"/>
      <c r="VSY103" s="65"/>
      <c r="VSZ103" s="65"/>
      <c r="VTA103" s="65"/>
      <c r="VTB103" s="65"/>
      <c r="VTC103" s="65"/>
      <c r="VTD103" s="65"/>
      <c r="VTE103" s="65"/>
      <c r="VTF103" s="65"/>
      <c r="VTG103" s="65"/>
      <c r="VTH103" s="65"/>
      <c r="VTI103" s="65"/>
      <c r="VTJ103" s="66"/>
      <c r="VTK103" s="67"/>
      <c r="VTL103" s="67"/>
      <c r="VTM103" s="68"/>
      <c r="VTN103" s="67"/>
      <c r="VTO103" s="67"/>
      <c r="VTP103" s="65"/>
      <c r="VTQ103" s="67"/>
      <c r="VTR103" s="67"/>
      <c r="VTS103" s="67"/>
      <c r="VTT103" s="65"/>
      <c r="VTU103" s="65"/>
      <c r="VTV103" s="65"/>
      <c r="VTW103" s="65"/>
      <c r="VTX103" s="65"/>
      <c r="VTY103" s="65"/>
      <c r="VTZ103" s="65"/>
      <c r="VUA103" s="65"/>
      <c r="VUB103" s="65"/>
      <c r="VUC103" s="65"/>
      <c r="VUD103" s="65"/>
      <c r="VUE103" s="66"/>
      <c r="VUF103" s="67"/>
      <c r="VUG103" s="67"/>
      <c r="VUH103" s="68"/>
      <c r="VUI103" s="67"/>
      <c r="VUJ103" s="67"/>
      <c r="VUK103" s="65"/>
      <c r="VUL103" s="67"/>
      <c r="VUM103" s="67"/>
      <c r="VUN103" s="67"/>
      <c r="VUO103" s="65"/>
      <c r="VUP103" s="65"/>
      <c r="VUQ103" s="65"/>
      <c r="VUR103" s="65"/>
      <c r="VUS103" s="65"/>
      <c r="VUT103" s="65"/>
      <c r="VUU103" s="65"/>
      <c r="VUV103" s="65"/>
      <c r="VUW103" s="65"/>
      <c r="VUX103" s="65"/>
      <c r="VUY103" s="65"/>
      <c r="VUZ103" s="66"/>
      <c r="VVA103" s="67"/>
      <c r="VVB103" s="67"/>
      <c r="VVC103" s="68"/>
      <c r="VVD103" s="67"/>
      <c r="VVE103" s="67"/>
      <c r="VVF103" s="65"/>
      <c r="VVG103" s="67"/>
      <c r="VVH103" s="67"/>
      <c r="VVI103" s="67"/>
      <c r="VVJ103" s="65"/>
      <c r="VVK103" s="65"/>
      <c r="VVL103" s="65"/>
      <c r="VVM103" s="65"/>
      <c r="VVN103" s="65"/>
      <c r="VVO103" s="65"/>
      <c r="VVP103" s="65"/>
      <c r="VVQ103" s="65"/>
      <c r="VVR103" s="65"/>
      <c r="VVS103" s="65"/>
      <c r="VVT103" s="65"/>
      <c r="VVU103" s="66"/>
      <c r="VVV103" s="67"/>
      <c r="VVW103" s="67"/>
      <c r="VVX103" s="68"/>
      <c r="VVY103" s="67"/>
      <c r="VVZ103" s="67"/>
      <c r="VWA103" s="65"/>
      <c r="VWB103" s="67"/>
      <c r="VWC103" s="67"/>
      <c r="VWD103" s="67"/>
      <c r="VWE103" s="65"/>
      <c r="VWF103" s="65"/>
      <c r="VWG103" s="65"/>
      <c r="VWH103" s="65"/>
      <c r="VWI103" s="65"/>
      <c r="VWJ103" s="65"/>
      <c r="VWK103" s="65"/>
      <c r="VWL103" s="65"/>
      <c r="VWM103" s="65"/>
      <c r="VWN103" s="65"/>
      <c r="VWO103" s="65"/>
      <c r="VWP103" s="66"/>
      <c r="VWQ103" s="67"/>
      <c r="VWR103" s="67"/>
      <c r="VWS103" s="68"/>
      <c r="VWT103" s="67"/>
      <c r="VWU103" s="67"/>
      <c r="VWV103" s="65"/>
      <c r="VWW103" s="67"/>
      <c r="VWX103" s="67"/>
      <c r="VWY103" s="67"/>
      <c r="VWZ103" s="65"/>
      <c r="VXA103" s="65"/>
      <c r="VXB103" s="65"/>
      <c r="VXC103" s="65"/>
      <c r="VXD103" s="65"/>
      <c r="VXE103" s="65"/>
      <c r="VXF103" s="65"/>
      <c r="VXG103" s="65"/>
      <c r="VXH103" s="65"/>
      <c r="VXI103" s="65"/>
      <c r="VXJ103" s="65"/>
      <c r="VXK103" s="66"/>
      <c r="VXL103" s="67"/>
      <c r="VXM103" s="67"/>
      <c r="VXN103" s="68"/>
      <c r="VXO103" s="67"/>
      <c r="VXP103" s="67"/>
      <c r="VXQ103" s="65"/>
      <c r="VXR103" s="67"/>
      <c r="VXS103" s="67"/>
      <c r="VXT103" s="67"/>
      <c r="VXU103" s="65"/>
      <c r="VXV103" s="65"/>
      <c r="VXW103" s="65"/>
      <c r="VXX103" s="65"/>
      <c r="VXY103" s="65"/>
      <c r="VXZ103" s="65"/>
      <c r="VYA103" s="65"/>
      <c r="VYB103" s="65"/>
      <c r="VYC103" s="65"/>
      <c r="VYD103" s="65"/>
      <c r="VYE103" s="65"/>
      <c r="VYF103" s="66"/>
      <c r="VYG103" s="67"/>
      <c r="VYH103" s="67"/>
      <c r="VYI103" s="68"/>
      <c r="VYJ103" s="67"/>
      <c r="VYK103" s="67"/>
      <c r="VYL103" s="65"/>
      <c r="VYM103" s="67"/>
      <c r="VYN103" s="67"/>
      <c r="VYO103" s="67"/>
      <c r="VYP103" s="65"/>
      <c r="VYQ103" s="65"/>
      <c r="VYR103" s="65"/>
      <c r="VYS103" s="65"/>
      <c r="VYT103" s="65"/>
      <c r="VYU103" s="65"/>
      <c r="VYV103" s="65"/>
      <c r="VYW103" s="65"/>
      <c r="VYX103" s="65"/>
      <c r="VYY103" s="65"/>
      <c r="VYZ103" s="65"/>
      <c r="VZA103" s="66"/>
      <c r="VZB103" s="67"/>
      <c r="VZC103" s="67"/>
      <c r="VZD103" s="68"/>
      <c r="VZE103" s="67"/>
      <c r="VZF103" s="67"/>
      <c r="VZG103" s="65"/>
      <c r="VZH103" s="67"/>
      <c r="VZI103" s="67"/>
      <c r="VZJ103" s="67"/>
      <c r="VZK103" s="65"/>
      <c r="VZL103" s="65"/>
      <c r="VZM103" s="65"/>
      <c r="VZN103" s="65"/>
      <c r="VZO103" s="65"/>
      <c r="VZP103" s="65"/>
      <c r="VZQ103" s="65"/>
      <c r="VZR103" s="65"/>
      <c r="VZS103" s="65"/>
      <c r="VZT103" s="65"/>
      <c r="VZU103" s="65"/>
      <c r="VZV103" s="66"/>
      <c r="VZW103" s="67"/>
      <c r="VZX103" s="67"/>
      <c r="VZY103" s="68"/>
      <c r="VZZ103" s="67"/>
      <c r="WAA103" s="67"/>
      <c r="WAB103" s="65"/>
      <c r="WAC103" s="67"/>
      <c r="WAD103" s="67"/>
      <c r="WAE103" s="67"/>
      <c r="WAF103" s="65"/>
      <c r="WAG103" s="65"/>
      <c r="WAH103" s="65"/>
      <c r="WAI103" s="65"/>
      <c r="WAJ103" s="65"/>
      <c r="WAK103" s="65"/>
      <c r="WAL103" s="65"/>
      <c r="WAM103" s="65"/>
      <c r="WAN103" s="65"/>
      <c r="WAO103" s="65"/>
      <c r="WAP103" s="65"/>
      <c r="WAQ103" s="66"/>
      <c r="WAR103" s="67"/>
      <c r="WAS103" s="67"/>
      <c r="WAT103" s="68"/>
      <c r="WAU103" s="67"/>
      <c r="WAV103" s="67"/>
      <c r="WAW103" s="65"/>
      <c r="WAX103" s="67"/>
      <c r="WAY103" s="67"/>
      <c r="WAZ103" s="67"/>
      <c r="WBA103" s="65"/>
      <c r="WBB103" s="65"/>
      <c r="WBC103" s="65"/>
      <c r="WBD103" s="65"/>
      <c r="WBE103" s="65"/>
      <c r="WBF103" s="65"/>
      <c r="WBG103" s="65"/>
      <c r="WBH103" s="65"/>
      <c r="WBI103" s="65"/>
      <c r="WBJ103" s="65"/>
      <c r="WBK103" s="65"/>
      <c r="WBL103" s="66"/>
      <c r="WBM103" s="67"/>
      <c r="WBN103" s="67"/>
      <c r="WBO103" s="68"/>
      <c r="WBP103" s="67"/>
      <c r="WBQ103" s="67"/>
      <c r="WBR103" s="65"/>
      <c r="WBS103" s="67"/>
      <c r="WBT103" s="67"/>
      <c r="WBU103" s="67"/>
      <c r="WBV103" s="65"/>
      <c r="WBW103" s="65"/>
      <c r="WBX103" s="65"/>
      <c r="WBY103" s="65"/>
      <c r="WBZ103" s="65"/>
      <c r="WCA103" s="65"/>
      <c r="WCB103" s="65"/>
      <c r="WCC103" s="65"/>
      <c r="WCD103" s="65"/>
      <c r="WCE103" s="65"/>
      <c r="WCF103" s="65"/>
      <c r="WCG103" s="66"/>
      <c r="WCH103" s="67"/>
      <c r="WCI103" s="67"/>
      <c r="WCJ103" s="68"/>
      <c r="WCK103" s="67"/>
      <c r="WCL103" s="67"/>
      <c r="WCM103" s="65"/>
      <c r="WCN103" s="67"/>
      <c r="WCO103" s="67"/>
      <c r="WCP103" s="67"/>
      <c r="WCQ103" s="65"/>
      <c r="WCR103" s="65"/>
      <c r="WCS103" s="65"/>
      <c r="WCT103" s="65"/>
      <c r="WCU103" s="65"/>
      <c r="WCV103" s="65"/>
      <c r="WCW103" s="65"/>
      <c r="WCX103" s="65"/>
      <c r="WCY103" s="65"/>
      <c r="WCZ103" s="65"/>
      <c r="WDA103" s="65"/>
      <c r="WDB103" s="66"/>
      <c r="WDC103" s="67"/>
      <c r="WDD103" s="67"/>
      <c r="WDE103" s="68"/>
      <c r="WDF103" s="67"/>
      <c r="WDG103" s="67"/>
      <c r="WDH103" s="65"/>
      <c r="WDI103" s="67"/>
      <c r="WDJ103" s="67"/>
      <c r="WDK103" s="67"/>
      <c r="WDL103" s="65"/>
      <c r="WDM103" s="65"/>
      <c r="WDN103" s="65"/>
      <c r="WDO103" s="65"/>
      <c r="WDP103" s="65"/>
      <c r="WDQ103" s="65"/>
      <c r="WDR103" s="65"/>
      <c r="WDS103" s="65"/>
      <c r="WDT103" s="65"/>
      <c r="WDU103" s="65"/>
      <c r="WDV103" s="65"/>
      <c r="WDW103" s="66"/>
      <c r="WDX103" s="67"/>
      <c r="WDY103" s="67"/>
      <c r="WDZ103" s="68"/>
      <c r="WEA103" s="67"/>
      <c r="WEB103" s="67"/>
      <c r="WEC103" s="65"/>
      <c r="WED103" s="67"/>
      <c r="WEE103" s="67"/>
      <c r="WEF103" s="67"/>
      <c r="WEG103" s="65"/>
      <c r="WEH103" s="65"/>
      <c r="WEI103" s="65"/>
      <c r="WEJ103" s="65"/>
      <c r="WEK103" s="65"/>
      <c r="WEL103" s="65"/>
      <c r="WEM103" s="65"/>
      <c r="WEN103" s="65"/>
      <c r="WEO103" s="65"/>
      <c r="WEP103" s="65"/>
      <c r="WEQ103" s="65"/>
      <c r="WER103" s="66"/>
      <c r="WES103" s="67"/>
      <c r="WET103" s="67"/>
      <c r="WEU103" s="68"/>
      <c r="WEV103" s="67"/>
      <c r="WEW103" s="67"/>
      <c r="WEX103" s="65"/>
      <c r="WEY103" s="67"/>
      <c r="WEZ103" s="67"/>
      <c r="WFA103" s="67"/>
      <c r="WFB103" s="65"/>
      <c r="WFC103" s="65"/>
      <c r="WFD103" s="65"/>
      <c r="WFE103" s="65"/>
      <c r="WFF103" s="65"/>
      <c r="WFG103" s="65"/>
      <c r="WFH103" s="65"/>
      <c r="WFI103" s="65"/>
      <c r="WFJ103" s="65"/>
      <c r="WFK103" s="65"/>
      <c r="WFL103" s="65"/>
      <c r="WFM103" s="66"/>
      <c r="WFN103" s="67"/>
      <c r="WFO103" s="67"/>
      <c r="WFP103" s="68"/>
      <c r="WFQ103" s="67"/>
      <c r="WFR103" s="67"/>
      <c r="WFS103" s="65"/>
      <c r="WFT103" s="67"/>
      <c r="WFU103" s="67"/>
      <c r="WFV103" s="67"/>
      <c r="WFW103" s="65"/>
      <c r="WFX103" s="65"/>
      <c r="WFY103" s="65"/>
      <c r="WFZ103" s="65"/>
      <c r="WGA103" s="65"/>
      <c r="WGB103" s="65"/>
      <c r="WGC103" s="65"/>
      <c r="WGD103" s="65"/>
      <c r="WGE103" s="65"/>
      <c r="WGF103" s="65"/>
      <c r="WGG103" s="65"/>
      <c r="WGH103" s="66"/>
      <c r="WGI103" s="67"/>
      <c r="WGJ103" s="67"/>
      <c r="WGK103" s="68"/>
      <c r="WGL103" s="67"/>
      <c r="WGM103" s="67"/>
      <c r="WGN103" s="65"/>
      <c r="WGO103" s="67"/>
      <c r="WGP103" s="67"/>
      <c r="WGQ103" s="67"/>
      <c r="WGR103" s="65"/>
      <c r="WGS103" s="65"/>
      <c r="WGT103" s="65"/>
      <c r="WGU103" s="65"/>
      <c r="WGV103" s="65"/>
      <c r="WGW103" s="65"/>
      <c r="WGX103" s="65"/>
      <c r="WGY103" s="65"/>
      <c r="WGZ103" s="65"/>
      <c r="WHA103" s="65"/>
      <c r="WHB103" s="65"/>
      <c r="WHC103" s="66"/>
      <c r="WHD103" s="67"/>
      <c r="WHE103" s="67"/>
      <c r="WHF103" s="68"/>
      <c r="WHG103" s="67"/>
      <c r="WHH103" s="67"/>
      <c r="WHI103" s="65"/>
      <c r="WHJ103" s="67"/>
      <c r="WHK103" s="67"/>
      <c r="WHL103" s="67"/>
      <c r="WHM103" s="65"/>
      <c r="WHN103" s="65"/>
      <c r="WHO103" s="65"/>
      <c r="WHP103" s="65"/>
      <c r="WHQ103" s="65"/>
      <c r="WHR103" s="65"/>
      <c r="WHS103" s="65"/>
      <c r="WHT103" s="65"/>
      <c r="WHU103" s="65"/>
      <c r="WHV103" s="65"/>
      <c r="WHW103" s="65"/>
      <c r="WHX103" s="66"/>
      <c r="WHY103" s="67"/>
      <c r="WHZ103" s="67"/>
      <c r="WIA103" s="68"/>
      <c r="WIB103" s="67"/>
      <c r="WIC103" s="67"/>
      <c r="WID103" s="65"/>
      <c r="WIE103" s="67"/>
      <c r="WIF103" s="67"/>
      <c r="WIG103" s="67"/>
      <c r="WIH103" s="65"/>
      <c r="WII103" s="65"/>
      <c r="WIJ103" s="65"/>
      <c r="WIK103" s="65"/>
      <c r="WIL103" s="65"/>
      <c r="WIM103" s="65"/>
      <c r="WIN103" s="65"/>
      <c r="WIO103" s="65"/>
      <c r="WIP103" s="65"/>
      <c r="WIQ103" s="65"/>
      <c r="WIR103" s="65"/>
      <c r="WIS103" s="66"/>
      <c r="WIT103" s="67"/>
      <c r="WIU103" s="67"/>
      <c r="WIV103" s="68"/>
      <c r="WIW103" s="67"/>
      <c r="WIX103" s="67"/>
      <c r="WIY103" s="65"/>
      <c r="WIZ103" s="67"/>
      <c r="WJA103" s="67"/>
      <c r="WJB103" s="67"/>
      <c r="WJC103" s="65"/>
      <c r="WJD103" s="65"/>
      <c r="WJE103" s="65"/>
      <c r="WJF103" s="65"/>
      <c r="WJG103" s="65"/>
      <c r="WJH103" s="65"/>
      <c r="WJI103" s="65"/>
      <c r="WJJ103" s="65"/>
      <c r="WJK103" s="65"/>
      <c r="WJL103" s="65"/>
      <c r="WJM103" s="65"/>
      <c r="WJN103" s="66"/>
      <c r="WJO103" s="67"/>
      <c r="WJP103" s="67"/>
      <c r="WJQ103" s="68"/>
      <c r="WJR103" s="67"/>
      <c r="WJS103" s="67"/>
      <c r="WJT103" s="65"/>
      <c r="WJU103" s="67"/>
      <c r="WJV103" s="67"/>
      <c r="WJW103" s="67"/>
      <c r="WJX103" s="65"/>
      <c r="WJY103" s="65"/>
      <c r="WJZ103" s="65"/>
      <c r="WKA103" s="65"/>
      <c r="WKB103" s="65"/>
      <c r="WKC103" s="65"/>
      <c r="WKD103" s="65"/>
      <c r="WKE103" s="65"/>
      <c r="WKF103" s="65"/>
      <c r="WKG103" s="65"/>
      <c r="WKH103" s="65"/>
      <c r="WKI103" s="66"/>
      <c r="WKJ103" s="67"/>
      <c r="WKK103" s="67"/>
      <c r="WKL103" s="68"/>
      <c r="WKM103" s="67"/>
      <c r="WKN103" s="67"/>
      <c r="WKO103" s="65"/>
      <c r="WKP103" s="67"/>
      <c r="WKQ103" s="67"/>
      <c r="WKR103" s="67"/>
      <c r="WKS103" s="65"/>
      <c r="WKT103" s="65"/>
      <c r="WKU103" s="65"/>
      <c r="WKV103" s="65"/>
      <c r="WKW103" s="65"/>
      <c r="WKX103" s="65"/>
      <c r="WKY103" s="65"/>
      <c r="WKZ103" s="65"/>
      <c r="WLA103" s="65"/>
      <c r="WLB103" s="65"/>
      <c r="WLC103" s="65"/>
      <c r="WLD103" s="66"/>
      <c r="WLE103" s="67"/>
      <c r="WLF103" s="67"/>
      <c r="WLG103" s="68"/>
      <c r="WLH103" s="67"/>
      <c r="WLI103" s="67"/>
      <c r="WLJ103" s="65"/>
      <c r="WLK103" s="67"/>
      <c r="WLL103" s="67"/>
      <c r="WLM103" s="67"/>
      <c r="WLN103" s="65"/>
      <c r="WLO103" s="65"/>
      <c r="WLP103" s="65"/>
      <c r="WLQ103" s="65"/>
      <c r="WLR103" s="65"/>
      <c r="WLS103" s="65"/>
      <c r="WLT103" s="65"/>
      <c r="WLU103" s="65"/>
      <c r="WLV103" s="65"/>
      <c r="WLW103" s="65"/>
      <c r="WLX103" s="65"/>
      <c r="WLY103" s="66"/>
      <c r="WLZ103" s="67"/>
      <c r="WMA103" s="67"/>
      <c r="WMB103" s="68"/>
      <c r="WMC103" s="67"/>
      <c r="WMD103" s="67"/>
      <c r="WME103" s="65"/>
      <c r="WMF103" s="67"/>
      <c r="WMG103" s="67"/>
      <c r="WMH103" s="67"/>
      <c r="WMI103" s="65"/>
      <c r="WMJ103" s="65"/>
      <c r="WMK103" s="65"/>
      <c r="WML103" s="65"/>
      <c r="WMM103" s="65"/>
      <c r="WMN103" s="65"/>
      <c r="WMO103" s="65"/>
      <c r="WMP103" s="65"/>
      <c r="WMQ103" s="65"/>
      <c r="WMR103" s="65"/>
      <c r="WMS103" s="65"/>
      <c r="WMT103" s="66"/>
      <c r="WMU103" s="67"/>
      <c r="WMV103" s="67"/>
      <c r="WMW103" s="68"/>
      <c r="WMX103" s="67"/>
      <c r="WMY103" s="67"/>
      <c r="WMZ103" s="65"/>
      <c r="WNA103" s="67"/>
      <c r="WNB103" s="67"/>
      <c r="WNC103" s="67"/>
      <c r="WND103" s="65"/>
      <c r="WNE103" s="65"/>
      <c r="WNF103" s="65"/>
      <c r="WNG103" s="65"/>
      <c r="WNH103" s="65"/>
      <c r="WNI103" s="65"/>
      <c r="WNJ103" s="65"/>
      <c r="WNK103" s="65"/>
      <c r="WNL103" s="65"/>
      <c r="WNM103" s="65"/>
      <c r="WNN103" s="65"/>
      <c r="WNO103" s="66"/>
      <c r="WNP103" s="67"/>
      <c r="WNQ103" s="67"/>
      <c r="WNR103" s="68"/>
      <c r="WNS103" s="67"/>
      <c r="WNT103" s="67"/>
      <c r="WNU103" s="65"/>
      <c r="WNV103" s="67"/>
      <c r="WNW103" s="67"/>
      <c r="WNX103" s="67"/>
      <c r="WNY103" s="65"/>
      <c r="WNZ103" s="65"/>
      <c r="WOA103" s="65"/>
      <c r="WOB103" s="65"/>
      <c r="WOC103" s="65"/>
      <c r="WOD103" s="65"/>
      <c r="WOE103" s="65"/>
      <c r="WOF103" s="65"/>
      <c r="WOG103" s="65"/>
      <c r="WOH103" s="65"/>
      <c r="WOI103" s="65"/>
      <c r="WOJ103" s="66"/>
      <c r="WOK103" s="67"/>
      <c r="WOL103" s="67"/>
      <c r="WOM103" s="68"/>
      <c r="WON103" s="67"/>
      <c r="WOO103" s="67"/>
      <c r="WOP103" s="65"/>
      <c r="WOQ103" s="67"/>
      <c r="WOR103" s="67"/>
      <c r="WOS103" s="67"/>
      <c r="WOT103" s="65"/>
      <c r="WOU103" s="65"/>
      <c r="WOV103" s="65"/>
      <c r="WOW103" s="65"/>
      <c r="WOX103" s="65"/>
      <c r="WOY103" s="65"/>
      <c r="WOZ103" s="65"/>
      <c r="WPA103" s="65"/>
      <c r="WPB103" s="65"/>
      <c r="WPC103" s="65"/>
      <c r="WPD103" s="65"/>
      <c r="WPE103" s="66"/>
      <c r="WPF103" s="67"/>
      <c r="WPG103" s="67"/>
      <c r="WPH103" s="68"/>
      <c r="WPI103" s="67"/>
      <c r="WPJ103" s="67"/>
      <c r="WPK103" s="65"/>
      <c r="WPL103" s="67"/>
      <c r="WPM103" s="67"/>
      <c r="WPN103" s="67"/>
      <c r="WPO103" s="65"/>
      <c r="WPP103" s="65"/>
      <c r="WPQ103" s="65"/>
      <c r="WPR103" s="65"/>
      <c r="WPS103" s="65"/>
      <c r="WPT103" s="65"/>
      <c r="WPU103" s="65"/>
      <c r="WPV103" s="65"/>
      <c r="WPW103" s="65"/>
      <c r="WPX103" s="65"/>
      <c r="WPY103" s="65"/>
      <c r="WPZ103" s="66"/>
      <c r="WQA103" s="67"/>
      <c r="WQB103" s="67"/>
      <c r="WQC103" s="68"/>
      <c r="WQD103" s="67"/>
      <c r="WQE103" s="67"/>
      <c r="WQF103" s="65"/>
      <c r="WQG103" s="67"/>
      <c r="WQH103" s="67"/>
      <c r="WQI103" s="67"/>
      <c r="WQJ103" s="65"/>
      <c r="WQK103" s="65"/>
      <c r="WQL103" s="65"/>
      <c r="WQM103" s="65"/>
      <c r="WQN103" s="65"/>
      <c r="WQO103" s="65"/>
      <c r="WQP103" s="65"/>
      <c r="WQQ103" s="65"/>
      <c r="WQR103" s="65"/>
      <c r="WQS103" s="65"/>
      <c r="WQT103" s="65"/>
      <c r="WQU103" s="66"/>
      <c r="WQV103" s="67"/>
      <c r="WQW103" s="67"/>
      <c r="WQX103" s="68"/>
      <c r="WQY103" s="67"/>
      <c r="WQZ103" s="67"/>
      <c r="WRA103" s="65"/>
      <c r="WRB103" s="67"/>
      <c r="WRC103" s="67"/>
      <c r="WRD103" s="67"/>
      <c r="WRE103" s="65"/>
      <c r="WRF103" s="65"/>
      <c r="WRG103" s="65"/>
      <c r="WRH103" s="65"/>
      <c r="WRI103" s="65"/>
      <c r="WRJ103" s="65"/>
      <c r="WRK103" s="65"/>
      <c r="WRL103" s="65"/>
      <c r="WRM103" s="65"/>
      <c r="WRN103" s="65"/>
      <c r="WRO103" s="65"/>
      <c r="WRP103" s="66"/>
      <c r="WRQ103" s="67"/>
      <c r="WRR103" s="67"/>
      <c r="WRS103" s="68"/>
      <c r="WRT103" s="67"/>
      <c r="WRU103" s="67"/>
      <c r="WRV103" s="65"/>
      <c r="WRW103" s="67"/>
      <c r="WRX103" s="67"/>
      <c r="WRY103" s="67"/>
      <c r="WRZ103" s="65"/>
      <c r="WSA103" s="65"/>
      <c r="WSB103" s="65"/>
      <c r="WSC103" s="65"/>
      <c r="WSD103" s="65"/>
      <c r="WSE103" s="65"/>
      <c r="WSF103" s="65"/>
      <c r="WSG103" s="65"/>
      <c r="WSH103" s="65"/>
      <c r="WSI103" s="65"/>
      <c r="WSJ103" s="65"/>
      <c r="WSK103" s="66"/>
      <c r="WSL103" s="67"/>
      <c r="WSM103" s="67"/>
      <c r="WSN103" s="68"/>
      <c r="WSO103" s="67"/>
      <c r="WSP103" s="67"/>
      <c r="WSQ103" s="65"/>
      <c r="WSR103" s="67"/>
      <c r="WSS103" s="67"/>
      <c r="WST103" s="67"/>
      <c r="WSU103" s="65"/>
      <c r="WSV103" s="65"/>
      <c r="WSW103" s="65"/>
      <c r="WSX103" s="65"/>
      <c r="WSY103" s="65"/>
      <c r="WSZ103" s="65"/>
      <c r="WTA103" s="65"/>
      <c r="WTB103" s="65"/>
      <c r="WTC103" s="65"/>
      <c r="WTD103" s="65"/>
      <c r="WTE103" s="65"/>
      <c r="WTF103" s="66"/>
      <c r="WTG103" s="67"/>
      <c r="WTH103" s="67"/>
      <c r="WTI103" s="68"/>
      <c r="WTJ103" s="67"/>
      <c r="WTK103" s="67"/>
      <c r="WTL103" s="65"/>
      <c r="WTM103" s="67"/>
      <c r="WTN103" s="67"/>
      <c r="WTO103" s="67"/>
      <c r="WTP103" s="65"/>
      <c r="WTQ103" s="65"/>
      <c r="WTR103" s="65"/>
      <c r="WTS103" s="65"/>
      <c r="WTT103" s="65"/>
      <c r="WTU103" s="65"/>
      <c r="WTV103" s="65"/>
      <c r="WTW103" s="65"/>
      <c r="WTX103" s="65"/>
      <c r="WTY103" s="65"/>
      <c r="WTZ103" s="65"/>
      <c r="WUA103" s="66"/>
      <c r="WUB103" s="67"/>
      <c r="WUC103" s="67"/>
      <c r="WUD103" s="68"/>
      <c r="WUE103" s="67"/>
      <c r="WUF103" s="67"/>
      <c r="WUG103" s="65"/>
      <c r="WUH103" s="67"/>
      <c r="WUI103" s="67"/>
      <c r="WUJ103" s="67"/>
      <c r="WUK103" s="65"/>
      <c r="WUL103" s="65"/>
      <c r="WUM103" s="65"/>
      <c r="WUN103" s="65"/>
      <c r="WUO103" s="65"/>
      <c r="WUP103" s="65"/>
      <c r="WUQ103" s="65"/>
      <c r="WUR103" s="65"/>
      <c r="WUS103" s="65"/>
      <c r="WUT103" s="65"/>
      <c r="WUU103" s="65"/>
      <c r="WUV103" s="66"/>
      <c r="WUW103" s="67"/>
      <c r="WUX103" s="67"/>
      <c r="WUY103" s="68"/>
      <c r="WUZ103" s="67"/>
      <c r="WVA103" s="67"/>
      <c r="WVB103" s="65"/>
      <c r="WVC103" s="67"/>
      <c r="WVD103" s="67"/>
      <c r="WVE103" s="67"/>
      <c r="WVF103" s="65"/>
      <c r="WVG103" s="65"/>
      <c r="WVH103" s="65"/>
      <c r="WVI103" s="65"/>
      <c r="WVJ103" s="65"/>
      <c r="WVK103" s="65"/>
      <c r="WVL103" s="65"/>
      <c r="WVM103" s="65"/>
      <c r="WVN103" s="65"/>
      <c r="WVO103" s="65"/>
      <c r="WVP103" s="65"/>
      <c r="WVQ103" s="66"/>
      <c r="WVR103" s="67"/>
      <c r="WVS103" s="67"/>
      <c r="WVT103" s="68"/>
      <c r="WVU103" s="67"/>
      <c r="WVV103" s="67"/>
      <c r="WVW103" s="65"/>
      <c r="WVX103" s="67"/>
      <c r="WVY103" s="67"/>
      <c r="WVZ103" s="67"/>
      <c r="WWA103" s="65"/>
      <c r="WWB103" s="65"/>
      <c r="WWC103" s="65"/>
      <c r="WWD103" s="65"/>
      <c r="WWE103" s="65"/>
      <c r="WWF103" s="65"/>
      <c r="WWG103" s="65"/>
      <c r="WWH103" s="65"/>
      <c r="WWI103" s="65"/>
      <c r="WWJ103" s="65"/>
      <c r="WWK103" s="65"/>
      <c r="WWL103" s="66"/>
      <c r="WWM103" s="67"/>
      <c r="WWN103" s="67"/>
      <c r="WWO103" s="68"/>
      <c r="WWP103" s="67"/>
      <c r="WWQ103" s="67"/>
      <c r="WWR103" s="65"/>
      <c r="WWS103" s="67"/>
      <c r="WWT103" s="67"/>
      <c r="WWU103" s="67"/>
      <c r="WWV103" s="65"/>
      <c r="WWW103" s="65"/>
      <c r="WWX103" s="65"/>
      <c r="WWY103" s="65"/>
      <c r="WWZ103" s="65"/>
      <c r="WXA103" s="65"/>
      <c r="WXB103" s="65"/>
      <c r="WXC103" s="65"/>
      <c r="WXD103" s="65"/>
      <c r="WXE103" s="65"/>
      <c r="WXF103" s="65"/>
      <c r="WXG103" s="66"/>
      <c r="WXH103" s="67"/>
      <c r="WXI103" s="67"/>
      <c r="WXJ103" s="68"/>
      <c r="WXK103" s="67"/>
      <c r="WXL103" s="67"/>
      <c r="WXM103" s="65"/>
      <c r="WXN103" s="67"/>
      <c r="WXO103" s="67"/>
      <c r="WXP103" s="67"/>
      <c r="WXQ103" s="65"/>
      <c r="WXR103" s="65"/>
      <c r="WXS103" s="65"/>
      <c r="WXT103" s="65"/>
      <c r="WXU103" s="65"/>
      <c r="WXV103" s="65"/>
      <c r="WXW103" s="65"/>
      <c r="WXX103" s="65"/>
      <c r="WXY103" s="65"/>
      <c r="WXZ103" s="65"/>
      <c r="WYA103" s="65"/>
      <c r="WYB103" s="66"/>
      <c r="WYC103" s="67"/>
      <c r="WYD103" s="67"/>
      <c r="WYE103" s="68"/>
      <c r="WYF103" s="67"/>
      <c r="WYG103" s="67"/>
      <c r="WYH103" s="65"/>
      <c r="WYI103" s="67"/>
      <c r="WYJ103" s="67"/>
      <c r="WYK103" s="67"/>
      <c r="WYL103" s="65"/>
      <c r="WYM103" s="65"/>
      <c r="WYN103" s="65"/>
      <c r="WYO103" s="65"/>
      <c r="WYP103" s="65"/>
      <c r="WYQ103" s="65"/>
      <c r="WYR103" s="65"/>
      <c r="WYS103" s="65"/>
      <c r="WYT103" s="65"/>
      <c r="WYU103" s="65"/>
      <c r="WYV103" s="65"/>
      <c r="WYW103" s="66"/>
      <c r="WYX103" s="67"/>
      <c r="WYY103" s="67"/>
      <c r="WYZ103" s="68"/>
      <c r="WZA103" s="67"/>
      <c r="WZB103" s="67"/>
      <c r="WZC103" s="65"/>
      <c r="WZD103" s="67"/>
      <c r="WZE103" s="67"/>
      <c r="WZF103" s="67"/>
      <c r="WZG103" s="65"/>
      <c r="WZH103" s="65"/>
      <c r="WZI103" s="65"/>
      <c r="WZJ103" s="65"/>
      <c r="WZK103" s="65"/>
      <c r="WZL103" s="65"/>
      <c r="WZM103" s="65"/>
      <c r="WZN103" s="65"/>
      <c r="WZO103" s="65"/>
      <c r="WZP103" s="65"/>
      <c r="WZQ103" s="65"/>
      <c r="WZR103" s="66"/>
      <c r="WZS103" s="67"/>
      <c r="WZT103" s="67"/>
      <c r="WZU103" s="68"/>
      <c r="WZV103" s="67"/>
      <c r="WZW103" s="67"/>
      <c r="WZX103" s="65"/>
      <c r="WZY103" s="67"/>
      <c r="WZZ103" s="67"/>
      <c r="XAA103" s="67"/>
      <c r="XAB103" s="65"/>
      <c r="XAC103" s="65"/>
      <c r="XAD103" s="65"/>
      <c r="XAE103" s="65"/>
      <c r="XAF103" s="65"/>
      <c r="XAG103" s="65"/>
      <c r="XAH103" s="65"/>
      <c r="XAI103" s="65"/>
      <c r="XAJ103" s="65"/>
      <c r="XAK103" s="65"/>
      <c r="XAL103" s="65"/>
      <c r="XAM103" s="66"/>
      <c r="XAN103" s="67"/>
      <c r="XAO103" s="67"/>
      <c r="XAP103" s="68"/>
      <c r="XAQ103" s="67"/>
      <c r="XAR103" s="67"/>
      <c r="XAS103" s="65"/>
      <c r="XAT103" s="67"/>
      <c r="XAU103" s="67"/>
      <c r="XAV103" s="67"/>
      <c r="XAW103" s="65"/>
      <c r="XAX103" s="65"/>
      <c r="XAY103" s="65"/>
      <c r="XAZ103" s="65"/>
      <c r="XBA103" s="65"/>
      <c r="XBB103" s="65"/>
      <c r="XBC103" s="65"/>
      <c r="XBD103" s="65"/>
      <c r="XBE103" s="65"/>
      <c r="XBF103" s="65"/>
      <c r="XBG103" s="65"/>
      <c r="XBH103" s="66"/>
      <c r="XBI103" s="67"/>
      <c r="XBJ103" s="67"/>
      <c r="XBK103" s="68"/>
      <c r="XBL103" s="67"/>
      <c r="XBM103" s="67"/>
      <c r="XBN103" s="65"/>
      <c r="XBO103" s="67"/>
      <c r="XBP103" s="67"/>
      <c r="XBQ103" s="67"/>
      <c r="XBR103" s="65"/>
      <c r="XBS103" s="65"/>
      <c r="XBT103" s="65"/>
      <c r="XBU103" s="65"/>
      <c r="XBV103" s="65"/>
      <c r="XBW103" s="65"/>
      <c r="XBX103" s="65"/>
      <c r="XBY103" s="65"/>
      <c r="XBZ103" s="65"/>
      <c r="XCA103" s="65"/>
      <c r="XCB103" s="65"/>
      <c r="XCC103" s="66"/>
      <c r="XCD103" s="67"/>
      <c r="XCE103" s="67"/>
      <c r="XCF103" s="68"/>
      <c r="XCG103" s="67"/>
      <c r="XCH103" s="67"/>
      <c r="XCI103" s="65"/>
      <c r="XCJ103" s="67"/>
      <c r="XCK103" s="67"/>
      <c r="XCL103" s="67"/>
      <c r="XCM103" s="65"/>
      <c r="XCN103" s="65"/>
      <c r="XCO103" s="65"/>
      <c r="XCP103" s="65"/>
      <c r="XCQ103" s="65"/>
      <c r="XCR103" s="65"/>
      <c r="XCS103" s="65"/>
      <c r="XCT103" s="65"/>
      <c r="XCU103" s="65"/>
      <c r="XCV103" s="65"/>
      <c r="XCW103" s="65"/>
      <c r="XCX103" s="66"/>
      <c r="XCY103" s="67"/>
      <c r="XCZ103" s="67"/>
      <c r="XDA103" s="68"/>
      <c r="XDB103" s="67"/>
      <c r="XDC103" s="67"/>
      <c r="XDD103" s="65"/>
      <c r="XDE103" s="67"/>
      <c r="XDF103" s="67"/>
      <c r="XDG103" s="67"/>
      <c r="XDH103" s="65"/>
      <c r="XDI103" s="65"/>
      <c r="XDJ103" s="65"/>
      <c r="XDK103" s="65"/>
      <c r="XDL103" s="65"/>
      <c r="XDM103" s="65"/>
      <c r="XDN103" s="65"/>
      <c r="XDO103" s="65"/>
      <c r="XDP103" s="65"/>
      <c r="XDQ103" s="65"/>
      <c r="XDR103" s="65"/>
      <c r="XDS103" s="66"/>
      <c r="XDT103" s="67"/>
      <c r="XDU103" s="67"/>
      <c r="XDV103" s="68"/>
      <c r="XDW103" s="67"/>
      <c r="XDX103" s="67"/>
      <c r="XDY103" s="65"/>
      <c r="XDZ103" s="67"/>
      <c r="XEA103" s="67"/>
      <c r="XEB103" s="67"/>
      <c r="XEC103" s="65"/>
      <c r="XED103" s="65"/>
      <c r="XEE103" s="65"/>
      <c r="XEF103" s="65"/>
      <c r="XEG103" s="65"/>
      <c r="XEH103" s="65"/>
      <c r="XEI103" s="65"/>
      <c r="XEJ103" s="65"/>
      <c r="XEK103" s="65"/>
      <c r="XEL103" s="65"/>
      <c r="XEM103" s="65"/>
      <c r="XEN103" s="66"/>
      <c r="XEO103" s="67"/>
      <c r="XEP103" s="67"/>
      <c r="XEQ103" s="68"/>
      <c r="XER103" s="67"/>
      <c r="XES103" s="67"/>
      <c r="XET103" s="65"/>
      <c r="XEU103" s="67"/>
      <c r="XEV103" s="67"/>
      <c r="XEW103" s="67"/>
      <c r="XEX103" s="65"/>
      <c r="XEY103" s="65"/>
      <c r="XEZ103" s="65"/>
      <c r="XFA103" s="65"/>
    </row>
    <row r="104" spans="1:16381" hidden="1" x14ac:dyDescent="0.25">
      <c r="A104" s="65" t="s">
        <v>54</v>
      </c>
      <c r="B104" s="65" t="s">
        <v>350</v>
      </c>
      <c r="C104" s="65" t="s">
        <v>417</v>
      </c>
      <c r="D104" s="65" t="s">
        <v>418</v>
      </c>
      <c r="E104" s="65" t="s">
        <v>425</v>
      </c>
      <c r="F104" s="65" t="s">
        <v>426</v>
      </c>
      <c r="G104" s="119" t="s">
        <v>427</v>
      </c>
      <c r="H104" s="66">
        <v>44963</v>
      </c>
      <c r="I104" s="67">
        <v>1320</v>
      </c>
      <c r="J104" s="67">
        <f>SUMIF($J$110:$J$235,G104,$K$110:$K$235)</f>
        <v>0</v>
      </c>
      <c r="K104" s="68">
        <f>SUMIF($J$110:$J$235,G104,$G$110:$G$235)</f>
        <v>0</v>
      </c>
      <c r="L104" s="67" t="s">
        <v>1064</v>
      </c>
      <c r="M104" s="67"/>
      <c r="N104" s="65" t="s">
        <v>60</v>
      </c>
      <c r="O104" s="67">
        <v>1320</v>
      </c>
      <c r="P104" s="33">
        <v>0</v>
      </c>
      <c r="Q104" s="33">
        <v>0</v>
      </c>
      <c r="R104" s="33">
        <v>0</v>
      </c>
      <c r="S104" s="33">
        <v>0</v>
      </c>
      <c r="T104" s="67">
        <v>1320</v>
      </c>
      <c r="U104" s="118"/>
      <c r="V104" s="118"/>
      <c r="W104" s="67"/>
      <c r="X104" s="118"/>
      <c r="Y104" s="118"/>
      <c r="Z104" s="67"/>
      <c r="AA104" s="118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</row>
    <row r="105" spans="1:16381" hidden="1" x14ac:dyDescent="0.25">
      <c r="I105" s="105">
        <f>SUBTOTAL(9,I8:I104)</f>
        <v>50169.560000000005</v>
      </c>
      <c r="T105" s="70">
        <f>SUBTOTAL(9,T8:T104)</f>
        <v>36499.109999999993</v>
      </c>
      <c r="AA105" s="118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</row>
    <row r="106" spans="1:16381" hidden="1" x14ac:dyDescent="0.25">
      <c r="T106" s="70"/>
      <c r="AA106" s="118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</row>
    <row r="107" spans="1:16381" hidden="1" x14ac:dyDescent="0.25">
      <c r="T107" s="70"/>
      <c r="AA107" s="118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</row>
    <row r="108" spans="1:16381" hidden="1" x14ac:dyDescent="0.25">
      <c r="T108" s="70"/>
      <c r="AA108" s="11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</row>
    <row r="109" spans="1:16381" hidden="1" x14ac:dyDescent="0.25">
      <c r="I109" s="105">
        <f>'DATI CONTABILITA'!F74</f>
        <v>50169.560000000012</v>
      </c>
      <c r="AA109" s="118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</row>
    <row r="110" spans="1:16381" ht="21" hidden="1" customHeight="1" x14ac:dyDescent="0.25">
      <c r="A110" s="108" t="s">
        <v>479</v>
      </c>
      <c r="B110" s="108" t="s">
        <v>480</v>
      </c>
      <c r="C110" s="109">
        <v>172</v>
      </c>
      <c r="D110" s="110" t="s">
        <v>573</v>
      </c>
      <c r="E110" s="110"/>
      <c r="F110" s="111">
        <v>2023</v>
      </c>
      <c r="G110" s="112">
        <v>1563</v>
      </c>
      <c r="H110" s="113"/>
      <c r="I110" s="63">
        <v>45265</v>
      </c>
      <c r="J110" s="62" t="s">
        <v>574</v>
      </c>
      <c r="K110" s="64">
        <v>121.99</v>
      </c>
      <c r="L110" s="64">
        <f t="shared" ref="L110:L167" si="6">SUMIF($K$8:$K$104,G110,$J$8:$J$104)</f>
        <v>0</v>
      </c>
      <c r="M110" s="64"/>
      <c r="N110" s="61" t="s">
        <v>51</v>
      </c>
      <c r="O110" s="114"/>
      <c r="P110" s="63"/>
      <c r="Q110" s="60" t="s">
        <v>467</v>
      </c>
      <c r="R110" s="62" t="s">
        <v>441</v>
      </c>
      <c r="S110" s="63">
        <v>45271.489513890003</v>
      </c>
      <c r="T110" s="115">
        <v>11805</v>
      </c>
      <c r="U110" s="115"/>
      <c r="V110" s="115"/>
      <c r="W110" s="115"/>
      <c r="X110" s="115"/>
      <c r="Y110" s="115"/>
      <c r="Z110" s="114">
        <v>45266</v>
      </c>
      <c r="AA110" s="118">
        <v>45295.489652780001</v>
      </c>
      <c r="AB110" s="41"/>
      <c r="AC110" s="41"/>
      <c r="AD110" s="41"/>
      <c r="AE110" s="41"/>
      <c r="AF110" s="46" t="s">
        <v>51</v>
      </c>
      <c r="AG110" s="41"/>
      <c r="AH110" s="46">
        <v>3</v>
      </c>
      <c r="AI110" s="41" t="s">
        <v>575</v>
      </c>
      <c r="AJ110" s="41" t="s">
        <v>460</v>
      </c>
      <c r="AK110" s="41" t="s">
        <v>572</v>
      </c>
      <c r="AL110" s="41" t="s">
        <v>532</v>
      </c>
      <c r="AM110" s="41" t="s">
        <v>576</v>
      </c>
      <c r="AN110" s="38" t="s">
        <v>577</v>
      </c>
      <c r="AO110" s="47" t="s">
        <v>51</v>
      </c>
      <c r="AP110" s="39" t="s">
        <v>51</v>
      </c>
      <c r="AQ110" s="41"/>
      <c r="AR110" s="40" t="s">
        <v>51</v>
      </c>
      <c r="AS110" s="44" t="s">
        <v>51</v>
      </c>
      <c r="AT110" s="41" t="s">
        <v>547</v>
      </c>
      <c r="AU110" s="41"/>
      <c r="AV110" s="38" t="s">
        <v>477</v>
      </c>
      <c r="AW110" s="48">
        <v>36922</v>
      </c>
      <c r="AX110" s="41" t="s">
        <v>522</v>
      </c>
      <c r="AY110" s="49">
        <v>45271.489652780001</v>
      </c>
      <c r="AZ110" s="50">
        <v>11014066063</v>
      </c>
      <c r="BA110" s="38"/>
      <c r="BB110" s="38"/>
      <c r="BC110" s="38"/>
      <c r="BD110" s="43">
        <v>0</v>
      </c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</row>
    <row r="111" spans="1:16381" ht="21" hidden="1" customHeight="1" x14ac:dyDescent="0.25">
      <c r="A111" s="108" t="s">
        <v>479</v>
      </c>
      <c r="B111" s="108" t="s">
        <v>480</v>
      </c>
      <c r="C111" s="109">
        <v>1049</v>
      </c>
      <c r="D111" s="110" t="s">
        <v>578</v>
      </c>
      <c r="E111" s="110"/>
      <c r="F111" s="111">
        <v>2023</v>
      </c>
      <c r="G111" s="112">
        <v>1561</v>
      </c>
      <c r="H111" s="113"/>
      <c r="I111" s="63">
        <v>45265</v>
      </c>
      <c r="J111" s="62" t="s">
        <v>579</v>
      </c>
      <c r="K111" s="64">
        <v>58.19</v>
      </c>
      <c r="L111" s="64">
        <f t="shared" si="6"/>
        <v>0</v>
      </c>
      <c r="M111" s="64"/>
      <c r="N111" s="61" t="s">
        <v>51</v>
      </c>
      <c r="O111" s="114"/>
      <c r="P111" s="63"/>
      <c r="Q111" s="60" t="s">
        <v>580</v>
      </c>
      <c r="R111" s="62" t="s">
        <v>441</v>
      </c>
      <c r="S111" s="63">
        <v>45271.489155089999</v>
      </c>
      <c r="T111" s="115">
        <v>11792</v>
      </c>
      <c r="U111" s="115"/>
      <c r="V111" s="115"/>
      <c r="W111" s="115"/>
      <c r="X111" s="115"/>
      <c r="Y111" s="115"/>
      <c r="Z111" s="114">
        <v>45265</v>
      </c>
      <c r="AA111" s="118">
        <v>45295.489293979997</v>
      </c>
      <c r="AB111" s="41"/>
      <c r="AC111" s="41"/>
      <c r="AD111" s="41"/>
      <c r="AE111" s="41"/>
      <c r="AF111" s="46" t="s">
        <v>51</v>
      </c>
      <c r="AG111" s="41"/>
      <c r="AH111" s="46">
        <v>1</v>
      </c>
      <c r="AI111" s="41" t="s">
        <v>535</v>
      </c>
      <c r="AJ111" s="41" t="s">
        <v>460</v>
      </c>
      <c r="AK111" s="41" t="s">
        <v>581</v>
      </c>
      <c r="AL111" s="41" t="s">
        <v>582</v>
      </c>
      <c r="AM111" s="41" t="s">
        <v>583</v>
      </c>
      <c r="AN111" s="38" t="s">
        <v>584</v>
      </c>
      <c r="AO111" s="47" t="s">
        <v>51</v>
      </c>
      <c r="AP111" s="39" t="s">
        <v>51</v>
      </c>
      <c r="AQ111" s="41"/>
      <c r="AR111" s="40" t="s">
        <v>51</v>
      </c>
      <c r="AS111" s="44" t="s">
        <v>51</v>
      </c>
      <c r="AT111" s="41" t="s">
        <v>472</v>
      </c>
      <c r="AU111" s="41"/>
      <c r="AV111" s="38" t="s">
        <v>506</v>
      </c>
      <c r="AW111" s="48">
        <v>36920</v>
      </c>
      <c r="AX111" s="41" t="s">
        <v>522</v>
      </c>
      <c r="AY111" s="49">
        <v>45271.489293979997</v>
      </c>
      <c r="AZ111" s="50">
        <v>11011160804</v>
      </c>
      <c r="BA111" s="38"/>
      <c r="BB111" s="38"/>
      <c r="BC111" s="38"/>
      <c r="BD111" s="43">
        <v>0</v>
      </c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</row>
    <row r="112" spans="1:16381" ht="21" hidden="1" customHeight="1" x14ac:dyDescent="0.25">
      <c r="A112" s="108" t="s">
        <v>479</v>
      </c>
      <c r="B112" s="108" t="s">
        <v>480</v>
      </c>
      <c r="C112" s="109">
        <v>5940</v>
      </c>
      <c r="D112" s="110" t="s">
        <v>585</v>
      </c>
      <c r="E112" s="110" t="s">
        <v>586</v>
      </c>
      <c r="F112" s="111">
        <v>2023</v>
      </c>
      <c r="G112" s="112">
        <v>1560</v>
      </c>
      <c r="H112" s="113"/>
      <c r="I112" s="63">
        <v>45265</v>
      </c>
      <c r="J112" s="62" t="s">
        <v>587</v>
      </c>
      <c r="K112" s="64">
        <v>2002.84</v>
      </c>
      <c r="L112" s="64">
        <f t="shared" si="6"/>
        <v>0</v>
      </c>
      <c r="M112" s="64"/>
      <c r="N112" s="61" t="s">
        <v>51</v>
      </c>
      <c r="O112" s="114"/>
      <c r="P112" s="63"/>
      <c r="Q112" s="60" t="s">
        <v>588</v>
      </c>
      <c r="R112" s="62" t="s">
        <v>441</v>
      </c>
      <c r="S112" s="63">
        <v>45271.488958330003</v>
      </c>
      <c r="T112" s="115">
        <v>11784</v>
      </c>
      <c r="U112" s="115"/>
      <c r="V112" s="115"/>
      <c r="W112" s="115"/>
      <c r="X112" s="115"/>
      <c r="Y112" s="115"/>
      <c r="Z112" s="114">
        <v>45265</v>
      </c>
      <c r="AA112" s="118">
        <v>45296</v>
      </c>
      <c r="AB112" s="41"/>
      <c r="AC112" s="41"/>
      <c r="AD112" s="41"/>
      <c r="AE112" s="41"/>
      <c r="AF112" s="46" t="s">
        <v>51</v>
      </c>
      <c r="AG112" s="41"/>
      <c r="AH112" s="46">
        <v>3</v>
      </c>
      <c r="AI112" s="41" t="s">
        <v>589</v>
      </c>
      <c r="AJ112" s="41" t="s">
        <v>460</v>
      </c>
      <c r="AK112" s="41" t="s">
        <v>490</v>
      </c>
      <c r="AL112" s="41" t="s">
        <v>475</v>
      </c>
      <c r="AM112" s="41" t="s">
        <v>590</v>
      </c>
      <c r="AN112" s="38" t="s">
        <v>591</v>
      </c>
      <c r="AO112" s="47" t="s">
        <v>51</v>
      </c>
      <c r="AP112" s="39" t="s">
        <v>51</v>
      </c>
      <c r="AQ112" s="41"/>
      <c r="AR112" s="40" t="s">
        <v>51</v>
      </c>
      <c r="AS112" s="44" t="s">
        <v>51</v>
      </c>
      <c r="AT112" s="41" t="s">
        <v>472</v>
      </c>
      <c r="AU112" s="41"/>
      <c r="AV112" s="38" t="s">
        <v>477</v>
      </c>
      <c r="AW112" s="48">
        <v>36919</v>
      </c>
      <c r="AX112" s="41" t="s">
        <v>522</v>
      </c>
      <c r="AY112" s="49">
        <v>45271.489131939998</v>
      </c>
      <c r="AZ112" s="50">
        <v>11010458748</v>
      </c>
      <c r="BA112" s="38"/>
      <c r="BB112" s="38"/>
      <c r="BC112" s="38"/>
      <c r="BD112" s="43">
        <v>0</v>
      </c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</row>
    <row r="113" spans="1:56" customFormat="1" ht="21" hidden="1" customHeight="1" x14ac:dyDescent="0.25">
      <c r="A113" s="108" t="s">
        <v>479</v>
      </c>
      <c r="B113" s="108" t="s">
        <v>480</v>
      </c>
      <c r="C113" s="109">
        <v>1888</v>
      </c>
      <c r="D113" s="110" t="s">
        <v>592</v>
      </c>
      <c r="E113" s="110"/>
      <c r="F113" s="111">
        <v>2024</v>
      </c>
      <c r="G113" s="112">
        <v>8</v>
      </c>
      <c r="H113" s="113"/>
      <c r="I113" s="63">
        <v>45266</v>
      </c>
      <c r="J113" s="62" t="s">
        <v>593</v>
      </c>
      <c r="K113" s="64">
        <v>790.78</v>
      </c>
      <c r="L113" s="64">
        <f t="shared" si="6"/>
        <v>0</v>
      </c>
      <c r="M113" s="64"/>
      <c r="N113" s="61" t="s">
        <v>51</v>
      </c>
      <c r="O113" s="114"/>
      <c r="P113" s="63"/>
      <c r="Q113" s="60" t="s">
        <v>594</v>
      </c>
      <c r="R113" s="62" t="s">
        <v>441</v>
      </c>
      <c r="S113" s="63">
        <v>45294.480763890002</v>
      </c>
      <c r="T113" s="115">
        <v>12128</v>
      </c>
      <c r="U113" s="115"/>
      <c r="V113" s="115"/>
      <c r="W113" s="115"/>
      <c r="X113" s="115"/>
      <c r="Y113" s="115"/>
      <c r="Z113" s="114">
        <v>45278</v>
      </c>
      <c r="AA113" s="118">
        <v>45306.480810189998</v>
      </c>
      <c r="AB113" s="41"/>
      <c r="AC113" s="41"/>
      <c r="AD113" s="41"/>
      <c r="AE113" s="41"/>
      <c r="AF113" s="46" t="s">
        <v>51</v>
      </c>
      <c r="AG113" s="41"/>
      <c r="AH113" s="46">
        <v>8000</v>
      </c>
      <c r="AI113" s="41" t="s">
        <v>595</v>
      </c>
      <c r="AJ113" s="41" t="s">
        <v>596</v>
      </c>
      <c r="AK113" s="41" t="s">
        <v>569</v>
      </c>
      <c r="AL113" s="41" t="s">
        <v>455</v>
      </c>
      <c r="AM113" s="41" t="s">
        <v>597</v>
      </c>
      <c r="AN113" s="38" t="s">
        <v>598</v>
      </c>
      <c r="AO113" s="47" t="s">
        <v>51</v>
      </c>
      <c r="AP113" s="39" t="s">
        <v>51</v>
      </c>
      <c r="AQ113" s="41"/>
      <c r="AR113" s="40" t="s">
        <v>51</v>
      </c>
      <c r="AS113" s="44" t="s">
        <v>51</v>
      </c>
      <c r="AT113" s="41" t="s">
        <v>464</v>
      </c>
      <c r="AU113" s="41"/>
      <c r="AV113" s="38" t="s">
        <v>506</v>
      </c>
      <c r="AW113" s="48">
        <v>36982</v>
      </c>
      <c r="AX113" s="41" t="s">
        <v>448</v>
      </c>
      <c r="AY113" s="49">
        <v>45294.480810189998</v>
      </c>
      <c r="AZ113" s="50">
        <v>11101246358</v>
      </c>
      <c r="BA113" s="38"/>
      <c r="BB113" s="38"/>
      <c r="BC113" s="38"/>
      <c r="BD113" s="43">
        <v>0</v>
      </c>
    </row>
    <row r="114" spans="1:56" customFormat="1" ht="21" hidden="1" customHeight="1" x14ac:dyDescent="0.25">
      <c r="A114" s="108" t="s">
        <v>479</v>
      </c>
      <c r="B114" s="108" t="s">
        <v>480</v>
      </c>
      <c r="C114" s="109">
        <v>1888</v>
      </c>
      <c r="D114" s="110" t="s">
        <v>592</v>
      </c>
      <c r="E114" s="110"/>
      <c r="F114" s="111">
        <v>2024</v>
      </c>
      <c r="G114" s="112">
        <v>7</v>
      </c>
      <c r="H114" s="113"/>
      <c r="I114" s="63">
        <v>45266</v>
      </c>
      <c r="J114" s="62" t="s">
        <v>599</v>
      </c>
      <c r="K114" s="64">
        <v>15.12</v>
      </c>
      <c r="L114" s="64">
        <f t="shared" si="6"/>
        <v>0</v>
      </c>
      <c r="M114" s="64"/>
      <c r="N114" s="61" t="s">
        <v>51</v>
      </c>
      <c r="O114" s="114"/>
      <c r="P114" s="63"/>
      <c r="Q114" s="60" t="s">
        <v>600</v>
      </c>
      <c r="R114" s="62" t="s">
        <v>441</v>
      </c>
      <c r="S114" s="63">
        <v>45294.480682870002</v>
      </c>
      <c r="T114" s="115">
        <v>12127</v>
      </c>
      <c r="U114" s="115"/>
      <c r="V114" s="115"/>
      <c r="W114" s="115"/>
      <c r="X114" s="115"/>
      <c r="Y114" s="115"/>
      <c r="Z114" s="114">
        <v>45278</v>
      </c>
      <c r="AA114" s="118">
        <v>45306.48074074</v>
      </c>
      <c r="AB114" s="41"/>
      <c r="AC114" s="41"/>
      <c r="AD114" s="41"/>
      <c r="AE114" s="41"/>
      <c r="AF114" s="46" t="s">
        <v>51</v>
      </c>
      <c r="AG114" s="41"/>
      <c r="AH114" s="46">
        <v>8000</v>
      </c>
      <c r="AI114" s="41" t="s">
        <v>595</v>
      </c>
      <c r="AJ114" s="41" t="s">
        <v>596</v>
      </c>
      <c r="AK114" s="41" t="s">
        <v>569</v>
      </c>
      <c r="AL114" s="41" t="s">
        <v>455</v>
      </c>
      <c r="AM114" s="41" t="s">
        <v>597</v>
      </c>
      <c r="AN114" s="38" t="s">
        <v>598</v>
      </c>
      <c r="AO114" s="47" t="s">
        <v>51</v>
      </c>
      <c r="AP114" s="39" t="s">
        <v>51</v>
      </c>
      <c r="AQ114" s="41"/>
      <c r="AR114" s="40" t="s">
        <v>51</v>
      </c>
      <c r="AS114" s="44" t="s">
        <v>51</v>
      </c>
      <c r="AT114" s="41" t="s">
        <v>464</v>
      </c>
      <c r="AU114" s="41"/>
      <c r="AV114" s="38" t="s">
        <v>506</v>
      </c>
      <c r="AW114" s="48">
        <v>36981</v>
      </c>
      <c r="AX114" s="41" t="s">
        <v>448</v>
      </c>
      <c r="AY114" s="49">
        <v>45294.48074074</v>
      </c>
      <c r="AZ114" s="50">
        <v>11101244538</v>
      </c>
      <c r="BA114" s="38"/>
      <c r="BB114" s="38"/>
      <c r="BC114" s="38"/>
      <c r="BD114" s="43">
        <v>0</v>
      </c>
    </row>
    <row r="115" spans="1:56" customFormat="1" ht="21" hidden="1" customHeight="1" x14ac:dyDescent="0.25">
      <c r="A115" s="108" t="s">
        <v>479</v>
      </c>
      <c r="B115" s="108" t="s">
        <v>480</v>
      </c>
      <c r="C115" s="109">
        <v>2826</v>
      </c>
      <c r="D115" s="110" t="s">
        <v>601</v>
      </c>
      <c r="E115" s="110"/>
      <c r="F115" s="111">
        <v>2023</v>
      </c>
      <c r="G115" s="112">
        <v>1573</v>
      </c>
      <c r="H115" s="113"/>
      <c r="I115" s="63">
        <v>45267</v>
      </c>
      <c r="J115" s="62" t="s">
        <v>602</v>
      </c>
      <c r="K115" s="64">
        <v>491.16</v>
      </c>
      <c r="L115" s="64">
        <f t="shared" si="6"/>
        <v>0</v>
      </c>
      <c r="M115" s="64"/>
      <c r="N115" s="61" t="s">
        <v>51</v>
      </c>
      <c r="O115" s="114"/>
      <c r="P115" s="63"/>
      <c r="Q115" s="60" t="s">
        <v>603</v>
      </c>
      <c r="R115" s="62" t="s">
        <v>441</v>
      </c>
      <c r="S115" s="63">
        <v>45271.493391199998</v>
      </c>
      <c r="T115" s="115">
        <v>11893</v>
      </c>
      <c r="U115" s="115"/>
      <c r="V115" s="115"/>
      <c r="W115" s="115"/>
      <c r="X115" s="115"/>
      <c r="Y115" s="115"/>
      <c r="Z115" s="114">
        <v>45271</v>
      </c>
      <c r="AA115" s="118">
        <v>45351</v>
      </c>
      <c r="AB115" s="41"/>
      <c r="AC115" s="41"/>
      <c r="AD115" s="41"/>
      <c r="AE115" s="41"/>
      <c r="AF115" s="46" t="s">
        <v>51</v>
      </c>
      <c r="AG115" s="41"/>
      <c r="AH115" s="46">
        <v>3</v>
      </c>
      <c r="AI115" s="41" t="s">
        <v>453</v>
      </c>
      <c r="AJ115" s="41" t="s">
        <v>486</v>
      </c>
      <c r="AK115" s="41" t="s">
        <v>604</v>
      </c>
      <c r="AL115" s="41" t="s">
        <v>605</v>
      </c>
      <c r="AM115" s="41" t="s">
        <v>606</v>
      </c>
      <c r="AN115" s="38" t="s">
        <v>607</v>
      </c>
      <c r="AO115" s="47" t="s">
        <v>51</v>
      </c>
      <c r="AP115" s="39" t="s">
        <v>51</v>
      </c>
      <c r="AQ115" s="41"/>
      <c r="AR115" s="40" t="s">
        <v>51</v>
      </c>
      <c r="AS115" s="44" t="s">
        <v>51</v>
      </c>
      <c r="AT115" s="41" t="s">
        <v>472</v>
      </c>
      <c r="AU115" s="41"/>
      <c r="AV115" s="38" t="s">
        <v>477</v>
      </c>
      <c r="AW115" s="48">
        <v>36932</v>
      </c>
      <c r="AX115" s="41" t="s">
        <v>448</v>
      </c>
      <c r="AY115" s="49">
        <v>45271.493599540001</v>
      </c>
      <c r="AZ115" s="50">
        <v>11037749065</v>
      </c>
      <c r="BA115" s="38"/>
      <c r="BB115" s="38" t="s">
        <v>608</v>
      </c>
      <c r="BC115" s="38"/>
      <c r="BD115" s="43">
        <v>0</v>
      </c>
    </row>
    <row r="116" spans="1:56" customFormat="1" ht="21" hidden="1" customHeight="1" x14ac:dyDescent="0.25">
      <c r="A116" s="108" t="s">
        <v>479</v>
      </c>
      <c r="B116" s="108" t="s">
        <v>480</v>
      </c>
      <c r="C116" s="109">
        <v>184</v>
      </c>
      <c r="D116" s="110" t="s">
        <v>609</v>
      </c>
      <c r="E116" s="110"/>
      <c r="F116" s="111">
        <v>2023</v>
      </c>
      <c r="G116" s="112">
        <v>1572</v>
      </c>
      <c r="H116" s="113"/>
      <c r="I116" s="63">
        <v>45267</v>
      </c>
      <c r="J116" s="62" t="s">
        <v>610</v>
      </c>
      <c r="K116" s="64">
        <v>5092.5</v>
      </c>
      <c r="L116" s="64">
        <f t="shared" si="6"/>
        <v>0</v>
      </c>
      <c r="M116" s="64"/>
      <c r="N116" s="61" t="s">
        <v>51</v>
      </c>
      <c r="O116" s="114"/>
      <c r="P116" s="63"/>
      <c r="Q116" s="60" t="s">
        <v>467</v>
      </c>
      <c r="R116" s="62" t="s">
        <v>441</v>
      </c>
      <c r="S116" s="63">
        <v>45271.493275460001</v>
      </c>
      <c r="T116" s="115">
        <v>11891</v>
      </c>
      <c r="U116" s="115"/>
      <c r="V116" s="115"/>
      <c r="W116" s="115"/>
      <c r="X116" s="115"/>
      <c r="Y116" s="115"/>
      <c r="Z116" s="114">
        <v>45271</v>
      </c>
      <c r="AA116" s="118">
        <v>45296</v>
      </c>
      <c r="AB116" s="41"/>
      <c r="AC116" s="41"/>
      <c r="AD116" s="41"/>
      <c r="AE116" s="41"/>
      <c r="AF116" s="46" t="s">
        <v>51</v>
      </c>
      <c r="AG116" s="41"/>
      <c r="AH116" s="46">
        <v>3</v>
      </c>
      <c r="AI116" s="41" t="s">
        <v>611</v>
      </c>
      <c r="AJ116" s="41" t="s">
        <v>612</v>
      </c>
      <c r="AK116" s="41" t="s">
        <v>613</v>
      </c>
      <c r="AL116" s="41" t="s">
        <v>614</v>
      </c>
      <c r="AM116" s="41" t="s">
        <v>615</v>
      </c>
      <c r="AN116" s="38" t="s">
        <v>616</v>
      </c>
      <c r="AO116" s="47" t="s">
        <v>51</v>
      </c>
      <c r="AP116" s="39" t="s">
        <v>51</v>
      </c>
      <c r="AQ116" s="41"/>
      <c r="AR116" s="40" t="s">
        <v>51</v>
      </c>
      <c r="AS116" s="44" t="s">
        <v>51</v>
      </c>
      <c r="AT116" s="41" t="s">
        <v>472</v>
      </c>
      <c r="AU116" s="41"/>
      <c r="AV116" s="38" t="s">
        <v>477</v>
      </c>
      <c r="AW116" s="48">
        <v>36931</v>
      </c>
      <c r="AX116" s="41" t="s">
        <v>448</v>
      </c>
      <c r="AY116" s="49">
        <v>45271.493356480001</v>
      </c>
      <c r="AZ116" s="50">
        <v>11031582054</v>
      </c>
      <c r="BA116" s="38"/>
      <c r="BB116" s="38"/>
      <c r="BC116" s="38"/>
      <c r="BD116" s="43">
        <v>0</v>
      </c>
    </row>
    <row r="117" spans="1:56" customFormat="1" ht="21" hidden="1" customHeight="1" x14ac:dyDescent="0.25">
      <c r="A117" s="108" t="s">
        <v>479</v>
      </c>
      <c r="B117" s="108" t="s">
        <v>480</v>
      </c>
      <c r="C117" s="109">
        <v>2391</v>
      </c>
      <c r="D117" s="110" t="s">
        <v>617</v>
      </c>
      <c r="E117" s="110"/>
      <c r="F117" s="111">
        <v>2023</v>
      </c>
      <c r="G117" s="112">
        <v>1583</v>
      </c>
      <c r="H117" s="113"/>
      <c r="I117" s="63">
        <v>45271</v>
      </c>
      <c r="J117" s="62" t="s">
        <v>618</v>
      </c>
      <c r="K117" s="64">
        <v>1240.74</v>
      </c>
      <c r="L117" s="64">
        <f t="shared" si="6"/>
        <v>0</v>
      </c>
      <c r="M117" s="64"/>
      <c r="N117" s="61" t="s">
        <v>51</v>
      </c>
      <c r="O117" s="114"/>
      <c r="P117" s="63"/>
      <c r="Q117" s="60" t="s">
        <v>467</v>
      </c>
      <c r="R117" s="62" t="s">
        <v>441</v>
      </c>
      <c r="S117" s="63">
        <v>45273.649965279998</v>
      </c>
      <c r="T117" s="115">
        <v>11991</v>
      </c>
      <c r="U117" s="115"/>
      <c r="V117" s="115"/>
      <c r="W117" s="115"/>
      <c r="X117" s="115"/>
      <c r="Y117" s="115"/>
      <c r="Z117" s="114">
        <v>45273</v>
      </c>
      <c r="AA117" s="118">
        <v>45303.650081020001</v>
      </c>
      <c r="AB117" s="41"/>
      <c r="AC117" s="41"/>
      <c r="AD117" s="41"/>
      <c r="AE117" s="41"/>
      <c r="AF117" s="46" t="s">
        <v>51</v>
      </c>
      <c r="AG117" s="41"/>
      <c r="AH117" s="46">
        <v>3</v>
      </c>
      <c r="AI117" s="41" t="s">
        <v>485</v>
      </c>
      <c r="AJ117" s="41" t="s">
        <v>619</v>
      </c>
      <c r="AK117" s="41" t="s">
        <v>620</v>
      </c>
      <c r="AL117" s="41" t="s">
        <v>446</v>
      </c>
      <c r="AM117" s="41" t="s">
        <v>621</v>
      </c>
      <c r="AN117" s="38" t="s">
        <v>622</v>
      </c>
      <c r="AO117" s="47" t="s">
        <v>51</v>
      </c>
      <c r="AP117" s="39" t="s">
        <v>51</v>
      </c>
      <c r="AQ117" s="41"/>
      <c r="AR117" s="40" t="s">
        <v>51</v>
      </c>
      <c r="AS117" s="44" t="s">
        <v>51</v>
      </c>
      <c r="AT117" s="41" t="s">
        <v>472</v>
      </c>
      <c r="AU117" s="41"/>
      <c r="AV117" s="38" t="s">
        <v>477</v>
      </c>
      <c r="AW117" s="48">
        <v>36944</v>
      </c>
      <c r="AX117" s="41" t="s">
        <v>522</v>
      </c>
      <c r="AY117" s="49">
        <v>45273.650081020001</v>
      </c>
      <c r="AZ117" s="50">
        <v>11073365443</v>
      </c>
      <c r="BA117" s="38"/>
      <c r="BB117" s="38"/>
      <c r="BC117" s="38"/>
      <c r="BD117" s="43">
        <v>0</v>
      </c>
    </row>
    <row r="118" spans="1:56" customFormat="1" ht="21" hidden="1" customHeight="1" x14ac:dyDescent="0.25">
      <c r="A118" s="108" t="s">
        <v>479</v>
      </c>
      <c r="B118" s="108" t="s">
        <v>480</v>
      </c>
      <c r="C118" s="109">
        <v>1936</v>
      </c>
      <c r="D118" s="110" t="s">
        <v>623</v>
      </c>
      <c r="E118" s="110"/>
      <c r="F118" s="111">
        <v>2023</v>
      </c>
      <c r="G118" s="112">
        <v>1600</v>
      </c>
      <c r="H118" s="113"/>
      <c r="I118" s="63">
        <v>45272</v>
      </c>
      <c r="J118" s="62" t="s">
        <v>624</v>
      </c>
      <c r="K118" s="64">
        <v>78.3</v>
      </c>
      <c r="L118" s="64">
        <f t="shared" si="6"/>
        <v>0</v>
      </c>
      <c r="M118" s="64"/>
      <c r="N118" s="61" t="s">
        <v>51</v>
      </c>
      <c r="O118" s="114"/>
      <c r="P118" s="63"/>
      <c r="Q118" s="60" t="s">
        <v>467</v>
      </c>
      <c r="R118" s="62" t="s">
        <v>441</v>
      </c>
      <c r="S118" s="63">
        <v>45288.721215279998</v>
      </c>
      <c r="T118" s="115">
        <v>12136</v>
      </c>
      <c r="U118" s="115"/>
      <c r="V118" s="115"/>
      <c r="W118" s="115"/>
      <c r="X118" s="115"/>
      <c r="Y118" s="115"/>
      <c r="Z118" s="114">
        <v>45278</v>
      </c>
      <c r="AA118" s="118">
        <v>45308.721307870001</v>
      </c>
      <c r="AB118" s="41"/>
      <c r="AC118" s="41"/>
      <c r="AD118" s="41"/>
      <c r="AE118" s="41"/>
      <c r="AF118" s="46" t="s">
        <v>51</v>
      </c>
      <c r="AG118" s="41"/>
      <c r="AH118" s="46">
        <v>3</v>
      </c>
      <c r="AI118" s="41" t="s">
        <v>501</v>
      </c>
      <c r="AJ118" s="41" t="s">
        <v>451</v>
      </c>
      <c r="AK118" s="41" t="s">
        <v>625</v>
      </c>
      <c r="AL118" s="41" t="s">
        <v>565</v>
      </c>
      <c r="AM118" s="41" t="s">
        <v>626</v>
      </c>
      <c r="AN118" s="38" t="s">
        <v>627</v>
      </c>
      <c r="AO118" s="47" t="s">
        <v>51</v>
      </c>
      <c r="AP118" s="39" t="s">
        <v>51</v>
      </c>
      <c r="AQ118" s="41"/>
      <c r="AR118" s="40" t="s">
        <v>51</v>
      </c>
      <c r="AS118" s="44" t="s">
        <v>51</v>
      </c>
      <c r="AT118" s="41" t="s">
        <v>447</v>
      </c>
      <c r="AU118" s="41"/>
      <c r="AV118" s="38" t="s">
        <v>477</v>
      </c>
      <c r="AW118" s="48">
        <v>36961</v>
      </c>
      <c r="AX118" s="41" t="s">
        <v>448</v>
      </c>
      <c r="AY118" s="49">
        <v>45288.721307870001</v>
      </c>
      <c r="AZ118" s="50">
        <v>11114423160</v>
      </c>
      <c r="BA118" s="38"/>
      <c r="BB118" s="38"/>
      <c r="BC118" s="38"/>
      <c r="BD118" s="43">
        <v>0</v>
      </c>
    </row>
    <row r="119" spans="1:56" customFormat="1" ht="21" hidden="1" customHeight="1" x14ac:dyDescent="0.25">
      <c r="A119" s="108" t="s">
        <v>479</v>
      </c>
      <c r="B119" s="108" t="s">
        <v>480</v>
      </c>
      <c r="C119" s="109">
        <v>1864</v>
      </c>
      <c r="D119" s="110" t="s">
        <v>515</v>
      </c>
      <c r="E119" s="110"/>
      <c r="F119" s="111">
        <v>2023</v>
      </c>
      <c r="G119" s="112">
        <v>1593</v>
      </c>
      <c r="H119" s="113"/>
      <c r="I119" s="63">
        <v>45272</v>
      </c>
      <c r="J119" s="62" t="s">
        <v>628</v>
      </c>
      <c r="K119" s="64">
        <v>170.71</v>
      </c>
      <c r="L119" s="64">
        <f t="shared" si="6"/>
        <v>0</v>
      </c>
      <c r="M119" s="64"/>
      <c r="N119" s="61" t="s">
        <v>51</v>
      </c>
      <c r="O119" s="114"/>
      <c r="P119" s="63"/>
      <c r="Q119" s="60" t="s">
        <v>467</v>
      </c>
      <c r="R119" s="62" t="s">
        <v>441</v>
      </c>
      <c r="S119" s="63">
        <v>45288.720138889999</v>
      </c>
      <c r="T119" s="115">
        <v>11990</v>
      </c>
      <c r="U119" s="115"/>
      <c r="V119" s="115"/>
      <c r="W119" s="115"/>
      <c r="X119" s="115"/>
      <c r="Y119" s="115"/>
      <c r="Z119" s="114">
        <v>45272</v>
      </c>
      <c r="AA119" s="118">
        <v>45302.720312500001</v>
      </c>
      <c r="AB119" s="41"/>
      <c r="AC119" s="41"/>
      <c r="AD119" s="41"/>
      <c r="AE119" s="41"/>
      <c r="AF119" s="46" t="s">
        <v>51</v>
      </c>
      <c r="AG119" s="41"/>
      <c r="AH119" s="46">
        <v>2</v>
      </c>
      <c r="AI119" s="41" t="s">
        <v>516</v>
      </c>
      <c r="AJ119" s="41" t="s">
        <v>517</v>
      </c>
      <c r="AK119" s="41" t="s">
        <v>469</v>
      </c>
      <c r="AL119" s="41" t="s">
        <v>518</v>
      </c>
      <c r="AM119" s="41" t="s">
        <v>519</v>
      </c>
      <c r="AN119" s="38" t="s">
        <v>520</v>
      </c>
      <c r="AO119" s="47" t="s">
        <v>51</v>
      </c>
      <c r="AP119" s="39" t="s">
        <v>51</v>
      </c>
      <c r="AQ119" s="41"/>
      <c r="AR119" s="40" t="s">
        <v>51</v>
      </c>
      <c r="AS119" s="44" t="s">
        <v>51</v>
      </c>
      <c r="AT119" s="41" t="s">
        <v>472</v>
      </c>
      <c r="AU119" s="41"/>
      <c r="AV119" s="38" t="s">
        <v>506</v>
      </c>
      <c r="AW119" s="48">
        <v>36954</v>
      </c>
      <c r="AX119" s="41" t="s">
        <v>448</v>
      </c>
      <c r="AY119" s="49">
        <v>45288.720312500001</v>
      </c>
      <c r="AZ119" s="50">
        <v>11070839306</v>
      </c>
      <c r="BA119" s="38"/>
      <c r="BB119" s="38" t="s">
        <v>521</v>
      </c>
      <c r="BC119" s="38"/>
      <c r="BD119" s="43">
        <v>0</v>
      </c>
    </row>
    <row r="120" spans="1:56" customFormat="1" ht="21" hidden="1" customHeight="1" x14ac:dyDescent="0.25">
      <c r="A120" s="108" t="s">
        <v>479</v>
      </c>
      <c r="B120" s="108" t="s">
        <v>480</v>
      </c>
      <c r="C120" s="109">
        <v>260</v>
      </c>
      <c r="D120" s="110" t="s">
        <v>494</v>
      </c>
      <c r="E120" s="110"/>
      <c r="F120" s="111">
        <v>2023</v>
      </c>
      <c r="G120" s="112">
        <v>1587</v>
      </c>
      <c r="H120" s="113"/>
      <c r="I120" s="63">
        <v>45272</v>
      </c>
      <c r="J120" s="62" t="s">
        <v>629</v>
      </c>
      <c r="K120" s="64">
        <v>43.92</v>
      </c>
      <c r="L120" s="64">
        <f t="shared" si="6"/>
        <v>0</v>
      </c>
      <c r="M120" s="64"/>
      <c r="N120" s="61" t="s">
        <v>51</v>
      </c>
      <c r="O120" s="114"/>
      <c r="P120" s="63"/>
      <c r="Q120" s="60" t="s">
        <v>630</v>
      </c>
      <c r="R120" s="62" t="s">
        <v>441</v>
      </c>
      <c r="S120" s="63">
        <v>45279.668726850003</v>
      </c>
      <c r="T120" s="115">
        <v>12086</v>
      </c>
      <c r="U120" s="115"/>
      <c r="V120" s="115"/>
      <c r="W120" s="115"/>
      <c r="X120" s="115"/>
      <c r="Y120" s="115"/>
      <c r="Z120" s="114">
        <v>45275</v>
      </c>
      <c r="AA120" s="118">
        <v>45334</v>
      </c>
      <c r="AB120" s="41" t="s">
        <v>631</v>
      </c>
      <c r="AC120" s="41"/>
      <c r="AD120" s="41"/>
      <c r="AE120" s="41" t="s">
        <v>442</v>
      </c>
      <c r="AF120" s="46" t="s">
        <v>51</v>
      </c>
      <c r="AG120" s="41" t="s">
        <v>466</v>
      </c>
      <c r="AH120" s="46">
        <v>3</v>
      </c>
      <c r="AI120" s="41" t="s">
        <v>459</v>
      </c>
      <c r="AJ120" s="41" t="s">
        <v>495</v>
      </c>
      <c r="AK120" s="41" t="s">
        <v>496</v>
      </c>
      <c r="AL120" s="41" t="s">
        <v>497</v>
      </c>
      <c r="AM120" s="41" t="s">
        <v>498</v>
      </c>
      <c r="AN120" s="38" t="s">
        <v>499</v>
      </c>
      <c r="AO120" s="47" t="s">
        <v>51</v>
      </c>
      <c r="AP120" s="39" t="s">
        <v>51</v>
      </c>
      <c r="AQ120" s="41"/>
      <c r="AR120" s="40" t="s">
        <v>51</v>
      </c>
      <c r="AS120" s="44" t="s">
        <v>51</v>
      </c>
      <c r="AT120" s="41" t="s">
        <v>482</v>
      </c>
      <c r="AU120" s="41"/>
      <c r="AV120" s="38" t="s">
        <v>477</v>
      </c>
      <c r="AW120" s="48">
        <v>36948</v>
      </c>
      <c r="AX120" s="41" t="s">
        <v>487</v>
      </c>
      <c r="AY120" s="49">
        <v>45280.770219910002</v>
      </c>
      <c r="AZ120" s="50">
        <v>11093114445</v>
      </c>
      <c r="BA120" s="38"/>
      <c r="BB120" s="38" t="s">
        <v>632</v>
      </c>
      <c r="BC120" s="38"/>
      <c r="BD120" s="43">
        <v>0</v>
      </c>
    </row>
    <row r="121" spans="1:56" customFormat="1" ht="21" hidden="1" customHeight="1" x14ac:dyDescent="0.25">
      <c r="A121" s="108" t="s">
        <v>479</v>
      </c>
      <c r="B121" s="108" t="s">
        <v>480</v>
      </c>
      <c r="C121" s="109">
        <v>5920</v>
      </c>
      <c r="D121" s="110" t="s">
        <v>633</v>
      </c>
      <c r="E121" s="110"/>
      <c r="F121" s="111">
        <v>2023</v>
      </c>
      <c r="G121" s="112">
        <v>1588</v>
      </c>
      <c r="H121" s="113"/>
      <c r="I121" s="63">
        <v>45273</v>
      </c>
      <c r="J121" s="62" t="s">
        <v>634</v>
      </c>
      <c r="K121" s="64">
        <v>10.199999999999999</v>
      </c>
      <c r="L121" s="64">
        <f t="shared" si="6"/>
        <v>0</v>
      </c>
      <c r="M121" s="64"/>
      <c r="N121" s="61" t="s">
        <v>51</v>
      </c>
      <c r="O121" s="114"/>
      <c r="P121" s="63"/>
      <c r="Q121" s="60" t="s">
        <v>635</v>
      </c>
      <c r="R121" s="62" t="s">
        <v>441</v>
      </c>
      <c r="S121" s="63">
        <v>45279.669328700002</v>
      </c>
      <c r="T121" s="115">
        <v>12087</v>
      </c>
      <c r="U121" s="115"/>
      <c r="V121" s="115"/>
      <c r="W121" s="115"/>
      <c r="X121" s="115"/>
      <c r="Y121" s="115"/>
      <c r="Z121" s="114">
        <v>45275</v>
      </c>
      <c r="AA121" s="118">
        <v>45322</v>
      </c>
      <c r="AB121" s="41"/>
      <c r="AC121" s="41"/>
      <c r="AD121" s="41"/>
      <c r="AE121" s="41"/>
      <c r="AF121" s="46" t="s">
        <v>51</v>
      </c>
      <c r="AG121" s="41"/>
      <c r="AH121" s="46">
        <v>3</v>
      </c>
      <c r="AI121" s="41" t="s">
        <v>485</v>
      </c>
      <c r="AJ121" s="41" t="s">
        <v>495</v>
      </c>
      <c r="AK121" s="41" t="s">
        <v>636</v>
      </c>
      <c r="AL121" s="41" t="s">
        <v>637</v>
      </c>
      <c r="AM121" s="41" t="s">
        <v>638</v>
      </c>
      <c r="AN121" s="38" t="s">
        <v>639</v>
      </c>
      <c r="AO121" s="47" t="s">
        <v>51</v>
      </c>
      <c r="AP121" s="39" t="s">
        <v>51</v>
      </c>
      <c r="AQ121" s="41"/>
      <c r="AR121" s="40" t="s">
        <v>51</v>
      </c>
      <c r="AS121" s="44" t="s">
        <v>51</v>
      </c>
      <c r="AT121" s="41" t="s">
        <v>482</v>
      </c>
      <c r="AU121" s="41"/>
      <c r="AV121" s="38" t="s">
        <v>477</v>
      </c>
      <c r="AW121" s="48">
        <v>36949</v>
      </c>
      <c r="AX121" s="41" t="s">
        <v>487</v>
      </c>
      <c r="AY121" s="49">
        <v>45279.669398149999</v>
      </c>
      <c r="AZ121" s="50">
        <v>11092658056</v>
      </c>
      <c r="BA121" s="38" t="s">
        <v>640</v>
      </c>
      <c r="BB121" s="38" t="s">
        <v>641</v>
      </c>
      <c r="BC121" s="38"/>
      <c r="BD121" s="43">
        <v>0</v>
      </c>
    </row>
    <row r="122" spans="1:56" customFormat="1" ht="21" hidden="1" customHeight="1" x14ac:dyDescent="0.25">
      <c r="A122" s="108" t="s">
        <v>479</v>
      </c>
      <c r="B122" s="108" t="s">
        <v>480</v>
      </c>
      <c r="C122" s="109">
        <v>216</v>
      </c>
      <c r="D122" s="110" t="s">
        <v>488</v>
      </c>
      <c r="E122" s="110"/>
      <c r="F122" s="111">
        <v>2024</v>
      </c>
      <c r="G122" s="112">
        <v>13</v>
      </c>
      <c r="H122" s="113"/>
      <c r="I122" s="63">
        <v>45274</v>
      </c>
      <c r="J122" s="62" t="s">
        <v>642</v>
      </c>
      <c r="K122" s="64">
        <v>86.4</v>
      </c>
      <c r="L122" s="64">
        <f t="shared" si="6"/>
        <v>0</v>
      </c>
      <c r="M122" s="64"/>
      <c r="N122" s="61" t="s">
        <v>51</v>
      </c>
      <c r="O122" s="114"/>
      <c r="P122" s="63"/>
      <c r="Q122" s="60" t="s">
        <v>467</v>
      </c>
      <c r="R122" s="62" t="s">
        <v>441</v>
      </c>
      <c r="S122" s="63">
        <v>45294.484259260003</v>
      </c>
      <c r="T122" s="115">
        <v>12084</v>
      </c>
      <c r="U122" s="115"/>
      <c r="V122" s="115"/>
      <c r="W122" s="115"/>
      <c r="X122" s="115"/>
      <c r="Y122" s="115"/>
      <c r="Z122" s="114">
        <v>45275</v>
      </c>
      <c r="AA122" s="118">
        <v>45336</v>
      </c>
      <c r="AB122" s="41"/>
      <c r="AC122" s="41"/>
      <c r="AD122" s="41"/>
      <c r="AE122" s="41"/>
      <c r="AF122" s="46" t="s">
        <v>51</v>
      </c>
      <c r="AG122" s="41"/>
      <c r="AH122" s="46">
        <v>3</v>
      </c>
      <c r="AI122" s="41" t="s">
        <v>489</v>
      </c>
      <c r="AJ122" s="41" t="s">
        <v>460</v>
      </c>
      <c r="AK122" s="41" t="s">
        <v>490</v>
      </c>
      <c r="AL122" s="41" t="s">
        <v>491</v>
      </c>
      <c r="AM122" s="41" t="s">
        <v>492</v>
      </c>
      <c r="AN122" s="38" t="s">
        <v>493</v>
      </c>
      <c r="AO122" s="47" t="s">
        <v>51</v>
      </c>
      <c r="AP122" s="39" t="s">
        <v>51</v>
      </c>
      <c r="AQ122" s="41"/>
      <c r="AR122" s="40" t="s">
        <v>51</v>
      </c>
      <c r="AS122" s="44" t="s">
        <v>51</v>
      </c>
      <c r="AT122" s="41" t="s">
        <v>472</v>
      </c>
      <c r="AU122" s="41"/>
      <c r="AV122" s="38" t="s">
        <v>477</v>
      </c>
      <c r="AW122" s="48">
        <v>36987</v>
      </c>
      <c r="AX122" s="41" t="s">
        <v>522</v>
      </c>
      <c r="AY122" s="49">
        <v>45294.484409719997</v>
      </c>
      <c r="AZ122" s="50">
        <v>11087645985</v>
      </c>
      <c r="BA122" s="38"/>
      <c r="BB122" s="38"/>
      <c r="BC122" s="38"/>
      <c r="BD122" s="43">
        <v>0</v>
      </c>
    </row>
    <row r="123" spans="1:56" customFormat="1" ht="21" hidden="1" customHeight="1" x14ac:dyDescent="0.25">
      <c r="A123" s="108" t="s">
        <v>479</v>
      </c>
      <c r="B123" s="108" t="s">
        <v>480</v>
      </c>
      <c r="C123" s="109">
        <v>216</v>
      </c>
      <c r="D123" s="110" t="s">
        <v>488</v>
      </c>
      <c r="E123" s="110"/>
      <c r="F123" s="111">
        <v>2024</v>
      </c>
      <c r="G123" s="112">
        <v>12</v>
      </c>
      <c r="H123" s="113"/>
      <c r="I123" s="63">
        <v>45274</v>
      </c>
      <c r="J123" s="62" t="s">
        <v>643</v>
      </c>
      <c r="K123" s="64">
        <v>-86.4</v>
      </c>
      <c r="L123" s="64">
        <f t="shared" si="6"/>
        <v>0</v>
      </c>
      <c r="M123" s="64"/>
      <c r="N123" s="61" t="s">
        <v>51</v>
      </c>
      <c r="O123" s="114"/>
      <c r="P123" s="63"/>
      <c r="Q123" s="60" t="s">
        <v>467</v>
      </c>
      <c r="R123" s="62" t="s">
        <v>442</v>
      </c>
      <c r="S123" s="63">
        <v>45294.484097220004</v>
      </c>
      <c r="T123" s="115">
        <v>12082</v>
      </c>
      <c r="U123" s="115"/>
      <c r="V123" s="115"/>
      <c r="W123" s="115"/>
      <c r="X123" s="115"/>
      <c r="Y123" s="115"/>
      <c r="Z123" s="114">
        <v>45275</v>
      </c>
      <c r="AA123" s="118">
        <v>45336</v>
      </c>
      <c r="AB123" s="41"/>
      <c r="AC123" s="41"/>
      <c r="AD123" s="41"/>
      <c r="AE123" s="41"/>
      <c r="AF123" s="46" t="s">
        <v>51</v>
      </c>
      <c r="AG123" s="41"/>
      <c r="AH123" s="46">
        <v>3</v>
      </c>
      <c r="AI123" s="41" t="s">
        <v>489</v>
      </c>
      <c r="AJ123" s="41" t="s">
        <v>460</v>
      </c>
      <c r="AK123" s="41" t="s">
        <v>490</v>
      </c>
      <c r="AL123" s="41" t="s">
        <v>491</v>
      </c>
      <c r="AM123" s="41" t="s">
        <v>492</v>
      </c>
      <c r="AN123" s="38" t="s">
        <v>493</v>
      </c>
      <c r="AO123" s="47" t="s">
        <v>51</v>
      </c>
      <c r="AP123" s="39" t="s">
        <v>51</v>
      </c>
      <c r="AQ123" s="41"/>
      <c r="AR123" s="40" t="s">
        <v>51</v>
      </c>
      <c r="AS123" s="44" t="s">
        <v>51</v>
      </c>
      <c r="AT123" s="41" t="s">
        <v>472</v>
      </c>
      <c r="AU123" s="41"/>
      <c r="AV123" s="38" t="s">
        <v>506</v>
      </c>
      <c r="AW123" s="48">
        <v>36986</v>
      </c>
      <c r="AX123" s="41" t="s">
        <v>522</v>
      </c>
      <c r="AY123" s="49">
        <v>45294.48422454</v>
      </c>
      <c r="AZ123" s="50">
        <v>11087646070</v>
      </c>
      <c r="BA123" s="38"/>
      <c r="BB123" s="38"/>
      <c r="BC123" s="38"/>
      <c r="BD123" s="43">
        <v>0</v>
      </c>
    </row>
    <row r="124" spans="1:56" customFormat="1" ht="21" hidden="1" customHeight="1" x14ac:dyDescent="0.25">
      <c r="A124" s="108" t="s">
        <v>479</v>
      </c>
      <c r="B124" s="108" t="s">
        <v>480</v>
      </c>
      <c r="C124" s="109">
        <v>216</v>
      </c>
      <c r="D124" s="110" t="s">
        <v>488</v>
      </c>
      <c r="E124" s="110"/>
      <c r="F124" s="111">
        <v>2024</v>
      </c>
      <c r="G124" s="112">
        <v>11</v>
      </c>
      <c r="H124" s="113"/>
      <c r="I124" s="63">
        <v>45274</v>
      </c>
      <c r="J124" s="62" t="s">
        <v>644</v>
      </c>
      <c r="K124" s="64">
        <v>54.9</v>
      </c>
      <c r="L124" s="64">
        <f t="shared" si="6"/>
        <v>0</v>
      </c>
      <c r="M124" s="64"/>
      <c r="N124" s="61" t="s">
        <v>51</v>
      </c>
      <c r="O124" s="114"/>
      <c r="P124" s="63"/>
      <c r="Q124" s="60" t="s">
        <v>467</v>
      </c>
      <c r="R124" s="62" t="s">
        <v>441</v>
      </c>
      <c r="S124" s="63">
        <v>45294.483842590002</v>
      </c>
      <c r="T124" s="115">
        <v>12081</v>
      </c>
      <c r="U124" s="115"/>
      <c r="V124" s="115"/>
      <c r="W124" s="115"/>
      <c r="X124" s="115"/>
      <c r="Y124" s="115"/>
      <c r="Z124" s="114">
        <v>45275</v>
      </c>
      <c r="AA124" s="118">
        <v>45336</v>
      </c>
      <c r="AB124" s="41"/>
      <c r="AC124" s="41"/>
      <c r="AD124" s="41"/>
      <c r="AE124" s="41"/>
      <c r="AF124" s="46" t="s">
        <v>51</v>
      </c>
      <c r="AG124" s="41"/>
      <c r="AH124" s="46">
        <v>3</v>
      </c>
      <c r="AI124" s="41" t="s">
        <v>489</v>
      </c>
      <c r="AJ124" s="41" t="s">
        <v>460</v>
      </c>
      <c r="AK124" s="41" t="s">
        <v>490</v>
      </c>
      <c r="AL124" s="41" t="s">
        <v>491</v>
      </c>
      <c r="AM124" s="41" t="s">
        <v>492</v>
      </c>
      <c r="AN124" s="38" t="s">
        <v>493</v>
      </c>
      <c r="AO124" s="47" t="s">
        <v>51</v>
      </c>
      <c r="AP124" s="39" t="s">
        <v>51</v>
      </c>
      <c r="AQ124" s="41"/>
      <c r="AR124" s="40" t="s">
        <v>51</v>
      </c>
      <c r="AS124" s="44" t="s">
        <v>51</v>
      </c>
      <c r="AT124" s="41" t="s">
        <v>472</v>
      </c>
      <c r="AU124" s="41"/>
      <c r="AV124" s="38" t="s">
        <v>477</v>
      </c>
      <c r="AW124" s="48">
        <v>36985</v>
      </c>
      <c r="AX124" s="41" t="s">
        <v>522</v>
      </c>
      <c r="AY124" s="49">
        <v>45294.484097220004</v>
      </c>
      <c r="AZ124" s="50">
        <v>11087645850</v>
      </c>
      <c r="BA124" s="38"/>
      <c r="BB124" s="38"/>
      <c r="BC124" s="38"/>
      <c r="BD124" s="43">
        <v>0</v>
      </c>
    </row>
    <row r="125" spans="1:56" customFormat="1" ht="21" hidden="1" customHeight="1" x14ac:dyDescent="0.25">
      <c r="A125" s="108" t="s">
        <v>479</v>
      </c>
      <c r="B125" s="108" t="s">
        <v>480</v>
      </c>
      <c r="C125" s="109">
        <v>216</v>
      </c>
      <c r="D125" s="110" t="s">
        <v>488</v>
      </c>
      <c r="E125" s="110"/>
      <c r="F125" s="111">
        <v>2024</v>
      </c>
      <c r="G125" s="112">
        <v>1</v>
      </c>
      <c r="H125" s="113"/>
      <c r="I125" s="63">
        <v>45274</v>
      </c>
      <c r="J125" s="62" t="s">
        <v>645</v>
      </c>
      <c r="K125" s="64">
        <v>-54.9</v>
      </c>
      <c r="L125" s="64">
        <f t="shared" si="6"/>
        <v>0</v>
      </c>
      <c r="M125" s="64"/>
      <c r="N125" s="61" t="s">
        <v>51</v>
      </c>
      <c r="O125" s="114"/>
      <c r="P125" s="63"/>
      <c r="Q125" s="60" t="s">
        <v>467</v>
      </c>
      <c r="R125" s="62" t="s">
        <v>442</v>
      </c>
      <c r="S125" s="63">
        <v>45294.428796300002</v>
      </c>
      <c r="T125" s="115">
        <v>12080</v>
      </c>
      <c r="U125" s="115"/>
      <c r="V125" s="115"/>
      <c r="W125" s="115"/>
      <c r="X125" s="115"/>
      <c r="Y125" s="115"/>
      <c r="Z125" s="114">
        <v>45274</v>
      </c>
      <c r="AA125" s="118">
        <v>45336</v>
      </c>
      <c r="AB125" s="41"/>
      <c r="AC125" s="41"/>
      <c r="AD125" s="41"/>
      <c r="AE125" s="41"/>
      <c r="AF125" s="46" t="s">
        <v>51</v>
      </c>
      <c r="AG125" s="41"/>
      <c r="AH125" s="46">
        <v>3</v>
      </c>
      <c r="AI125" s="41" t="s">
        <v>489</v>
      </c>
      <c r="AJ125" s="41" t="s">
        <v>460</v>
      </c>
      <c r="AK125" s="41" t="s">
        <v>490</v>
      </c>
      <c r="AL125" s="41" t="s">
        <v>491</v>
      </c>
      <c r="AM125" s="41" t="s">
        <v>492</v>
      </c>
      <c r="AN125" s="38" t="s">
        <v>493</v>
      </c>
      <c r="AO125" s="47" t="s">
        <v>51</v>
      </c>
      <c r="AP125" s="39" t="s">
        <v>51</v>
      </c>
      <c r="AQ125" s="41"/>
      <c r="AR125" s="40" t="s">
        <v>51</v>
      </c>
      <c r="AS125" s="44" t="s">
        <v>51</v>
      </c>
      <c r="AT125" s="41" t="s">
        <v>472</v>
      </c>
      <c r="AU125" s="41"/>
      <c r="AV125" s="38" t="s">
        <v>506</v>
      </c>
      <c r="AW125" s="48">
        <v>36974</v>
      </c>
      <c r="AX125" s="41" t="s">
        <v>522</v>
      </c>
      <c r="AY125" s="49">
        <v>45294.429050929997</v>
      </c>
      <c r="AZ125" s="50">
        <v>11087646207</v>
      </c>
      <c r="BA125" s="38"/>
      <c r="BB125" s="38"/>
      <c r="BC125" s="38"/>
      <c r="BD125" s="43">
        <v>0</v>
      </c>
    </row>
    <row r="126" spans="1:56" customFormat="1" ht="21" hidden="1" customHeight="1" x14ac:dyDescent="0.25">
      <c r="A126" s="108" t="s">
        <v>479</v>
      </c>
      <c r="B126" s="108" t="s">
        <v>480</v>
      </c>
      <c r="C126" s="109">
        <v>812</v>
      </c>
      <c r="D126" s="110" t="s">
        <v>537</v>
      </c>
      <c r="E126" s="110"/>
      <c r="F126" s="111">
        <v>2023</v>
      </c>
      <c r="G126" s="112">
        <v>1611</v>
      </c>
      <c r="H126" s="113"/>
      <c r="I126" s="63">
        <v>45274</v>
      </c>
      <c r="J126" s="62" t="s">
        <v>646</v>
      </c>
      <c r="K126" s="64">
        <v>-133.30000000000001</v>
      </c>
      <c r="L126" s="64">
        <f t="shared" si="6"/>
        <v>0</v>
      </c>
      <c r="M126" s="64"/>
      <c r="N126" s="61" t="s">
        <v>51</v>
      </c>
      <c r="O126" s="114"/>
      <c r="P126" s="63"/>
      <c r="Q126" s="60" t="s">
        <v>539</v>
      </c>
      <c r="R126" s="62" t="s">
        <v>442</v>
      </c>
      <c r="S126" s="63">
        <v>45288.722754629998</v>
      </c>
      <c r="T126" s="115">
        <v>12468</v>
      </c>
      <c r="U126" s="115"/>
      <c r="V126" s="115"/>
      <c r="W126" s="115"/>
      <c r="X126" s="115"/>
      <c r="Y126" s="115"/>
      <c r="Z126" s="114">
        <v>45288</v>
      </c>
      <c r="AA126" s="42">
        <v>45336</v>
      </c>
      <c r="AB126" s="41"/>
      <c r="AC126" s="41"/>
      <c r="AD126" s="41"/>
      <c r="AE126" s="41"/>
      <c r="AF126" s="46" t="s">
        <v>51</v>
      </c>
      <c r="AG126" s="41"/>
      <c r="AH126" s="46">
        <v>3</v>
      </c>
      <c r="AI126" s="41" t="s">
        <v>501</v>
      </c>
      <c r="AJ126" s="41" t="s">
        <v>451</v>
      </c>
      <c r="AK126" s="41" t="s">
        <v>540</v>
      </c>
      <c r="AL126" s="41" t="s">
        <v>541</v>
      </c>
      <c r="AM126" s="41" t="s">
        <v>542</v>
      </c>
      <c r="AN126" s="38" t="s">
        <v>543</v>
      </c>
      <c r="AO126" s="47" t="s">
        <v>51</v>
      </c>
      <c r="AP126" s="39" t="s">
        <v>51</v>
      </c>
      <c r="AQ126" s="41"/>
      <c r="AR126" s="40" t="s">
        <v>51</v>
      </c>
      <c r="AS126" s="44" t="s">
        <v>51</v>
      </c>
      <c r="AT126" s="41" t="s">
        <v>472</v>
      </c>
      <c r="AU126" s="41"/>
      <c r="AV126" s="38" t="s">
        <v>477</v>
      </c>
      <c r="AW126" s="48">
        <v>36972</v>
      </c>
      <c r="AX126" s="41" t="s">
        <v>448</v>
      </c>
      <c r="AY126" s="49">
        <v>45288.72284722</v>
      </c>
      <c r="AZ126" s="50">
        <v>11175201074</v>
      </c>
      <c r="BA126" s="38"/>
      <c r="BB126" s="38"/>
      <c r="BC126" s="38"/>
      <c r="BD126" s="43">
        <v>0</v>
      </c>
    </row>
    <row r="127" spans="1:56" customFormat="1" ht="21" hidden="1" customHeight="1" x14ac:dyDescent="0.25">
      <c r="A127" s="108" t="s">
        <v>479</v>
      </c>
      <c r="B127" s="108" t="s">
        <v>480</v>
      </c>
      <c r="C127" s="109">
        <v>6074</v>
      </c>
      <c r="D127" s="110" t="s">
        <v>647</v>
      </c>
      <c r="E127" s="110"/>
      <c r="F127" s="111">
        <v>2023</v>
      </c>
      <c r="G127" s="112">
        <v>1599</v>
      </c>
      <c r="H127" s="113"/>
      <c r="I127" s="63">
        <v>45274</v>
      </c>
      <c r="J127" s="62" t="s">
        <v>648</v>
      </c>
      <c r="K127" s="64">
        <v>194.29</v>
      </c>
      <c r="L127" s="64">
        <f t="shared" si="6"/>
        <v>0</v>
      </c>
      <c r="M127" s="64"/>
      <c r="N127" s="61" t="s">
        <v>51</v>
      </c>
      <c r="O127" s="114"/>
      <c r="P127" s="63"/>
      <c r="Q127" s="60" t="s">
        <v>467</v>
      </c>
      <c r="R127" s="62" t="s">
        <v>441</v>
      </c>
      <c r="S127" s="63">
        <v>45288.721087960002</v>
      </c>
      <c r="T127" s="115">
        <v>12131</v>
      </c>
      <c r="U127" s="115"/>
      <c r="V127" s="115"/>
      <c r="W127" s="115"/>
      <c r="X127" s="115"/>
      <c r="Y127" s="115"/>
      <c r="Z127" s="114">
        <v>45278</v>
      </c>
      <c r="AA127" s="42">
        <v>45306.721192129997</v>
      </c>
      <c r="AB127" s="41"/>
      <c r="AC127" s="41"/>
      <c r="AD127" s="41"/>
      <c r="AE127" s="41"/>
      <c r="AF127" s="46" t="s">
        <v>51</v>
      </c>
      <c r="AG127" s="41"/>
      <c r="AH127" s="46">
        <v>3</v>
      </c>
      <c r="AI127" s="41" t="s">
        <v>484</v>
      </c>
      <c r="AJ127" s="41" t="s">
        <v>454</v>
      </c>
      <c r="AK127" s="41" t="s">
        <v>569</v>
      </c>
      <c r="AL127" s="41" t="s">
        <v>550</v>
      </c>
      <c r="AM127" s="41" t="s">
        <v>649</v>
      </c>
      <c r="AN127" s="38" t="s">
        <v>650</v>
      </c>
      <c r="AO127" s="47" t="s">
        <v>51</v>
      </c>
      <c r="AP127" s="39" t="s">
        <v>51</v>
      </c>
      <c r="AQ127" s="41"/>
      <c r="AR127" s="40" t="s">
        <v>51</v>
      </c>
      <c r="AS127" s="44" t="s">
        <v>51</v>
      </c>
      <c r="AT127" s="41" t="s">
        <v>447</v>
      </c>
      <c r="AU127" s="41"/>
      <c r="AV127" s="38" t="s">
        <v>477</v>
      </c>
      <c r="AW127" s="48">
        <v>36960</v>
      </c>
      <c r="AX127" s="41" t="s">
        <v>448</v>
      </c>
      <c r="AY127" s="49">
        <v>45288.721192129997</v>
      </c>
      <c r="AZ127" s="50">
        <v>11105062964</v>
      </c>
      <c r="BA127" s="38"/>
      <c r="BB127" s="38"/>
      <c r="BC127" s="38"/>
      <c r="BD127" s="43">
        <v>0</v>
      </c>
    </row>
    <row r="128" spans="1:56" customFormat="1" ht="21" hidden="1" customHeight="1" x14ac:dyDescent="0.25">
      <c r="A128" s="108" t="s">
        <v>479</v>
      </c>
      <c r="B128" s="108" t="s">
        <v>480</v>
      </c>
      <c r="C128" s="109">
        <v>1071</v>
      </c>
      <c r="D128" s="110" t="s">
        <v>651</v>
      </c>
      <c r="E128" s="110"/>
      <c r="F128" s="111">
        <v>2023</v>
      </c>
      <c r="G128" s="112">
        <v>1596</v>
      </c>
      <c r="H128" s="113"/>
      <c r="I128" s="63">
        <v>45274</v>
      </c>
      <c r="J128" s="62" t="s">
        <v>652</v>
      </c>
      <c r="K128" s="64">
        <v>1458.92</v>
      </c>
      <c r="L128" s="64">
        <f t="shared" si="6"/>
        <v>0</v>
      </c>
      <c r="M128" s="64"/>
      <c r="N128" s="61" t="s">
        <v>51</v>
      </c>
      <c r="O128" s="114"/>
      <c r="P128" s="63"/>
      <c r="Q128" s="60" t="s">
        <v>653</v>
      </c>
      <c r="R128" s="62" t="s">
        <v>441</v>
      </c>
      <c r="S128" s="63">
        <v>45288.720636569997</v>
      </c>
      <c r="T128" s="115">
        <v>12121</v>
      </c>
      <c r="U128" s="115"/>
      <c r="V128" s="115"/>
      <c r="W128" s="115"/>
      <c r="X128" s="115"/>
      <c r="Y128" s="115"/>
      <c r="Z128" s="114">
        <v>45278</v>
      </c>
      <c r="AA128" s="42">
        <v>45303.720798609997</v>
      </c>
      <c r="AB128" s="41"/>
      <c r="AC128" s="41"/>
      <c r="AD128" s="41"/>
      <c r="AE128" s="41"/>
      <c r="AF128" s="46" t="s">
        <v>51</v>
      </c>
      <c r="AG128" s="41"/>
      <c r="AH128" s="46">
        <v>3</v>
      </c>
      <c r="AI128" s="41" t="s">
        <v>450</v>
      </c>
      <c r="AJ128" s="41" t="s">
        <v>654</v>
      </c>
      <c r="AK128" s="41" t="s">
        <v>569</v>
      </c>
      <c r="AL128" s="41" t="s">
        <v>655</v>
      </c>
      <c r="AM128" s="41" t="s">
        <v>656</v>
      </c>
      <c r="AN128" s="38" t="s">
        <v>657</v>
      </c>
      <c r="AO128" s="47" t="s">
        <v>51</v>
      </c>
      <c r="AP128" s="39" t="s">
        <v>51</v>
      </c>
      <c r="AQ128" s="41"/>
      <c r="AR128" s="40" t="s">
        <v>51</v>
      </c>
      <c r="AS128" s="44" t="s">
        <v>51</v>
      </c>
      <c r="AT128" s="41" t="s">
        <v>456</v>
      </c>
      <c r="AU128" s="41"/>
      <c r="AV128" s="38" t="s">
        <v>506</v>
      </c>
      <c r="AW128" s="48">
        <v>36957</v>
      </c>
      <c r="AX128" s="41" t="s">
        <v>448</v>
      </c>
      <c r="AY128" s="49">
        <v>45288.720798609997</v>
      </c>
      <c r="AZ128" s="50">
        <v>11103395313</v>
      </c>
      <c r="BA128" s="38"/>
      <c r="BB128" s="38"/>
      <c r="BC128" s="38"/>
      <c r="BD128" s="43">
        <v>0</v>
      </c>
    </row>
    <row r="129" spans="1:56" customFormat="1" ht="21" hidden="1" customHeight="1" x14ac:dyDescent="0.25">
      <c r="A129" s="108" t="s">
        <v>479</v>
      </c>
      <c r="B129" s="108" t="s">
        <v>480</v>
      </c>
      <c r="C129" s="109">
        <v>2391</v>
      </c>
      <c r="D129" s="110" t="s">
        <v>617</v>
      </c>
      <c r="E129" s="110"/>
      <c r="F129" s="111">
        <v>2024</v>
      </c>
      <c r="G129" s="112">
        <v>16</v>
      </c>
      <c r="H129" s="113"/>
      <c r="I129" s="63">
        <v>45275</v>
      </c>
      <c r="J129" s="62" t="s">
        <v>658</v>
      </c>
      <c r="K129" s="64">
        <v>-1240.74</v>
      </c>
      <c r="L129" s="64">
        <f t="shared" si="6"/>
        <v>0</v>
      </c>
      <c r="M129" s="64"/>
      <c r="N129" s="61" t="s">
        <v>51</v>
      </c>
      <c r="O129" s="114"/>
      <c r="P129" s="63"/>
      <c r="Q129" s="60" t="s">
        <v>467</v>
      </c>
      <c r="R129" s="62" t="s">
        <v>442</v>
      </c>
      <c r="S129" s="63">
        <v>45294.486319440002</v>
      </c>
      <c r="T129" s="115">
        <v>12130</v>
      </c>
      <c r="U129" s="115"/>
      <c r="V129" s="115"/>
      <c r="W129" s="115"/>
      <c r="X129" s="115"/>
      <c r="Y129" s="115"/>
      <c r="Z129" s="114">
        <v>45278</v>
      </c>
      <c r="AA129" s="42">
        <v>45306.486435190003</v>
      </c>
      <c r="AB129" s="41"/>
      <c r="AC129" s="41"/>
      <c r="AD129" s="41"/>
      <c r="AE129" s="41"/>
      <c r="AF129" s="46" t="s">
        <v>51</v>
      </c>
      <c r="AG129" s="41"/>
      <c r="AH129" s="46">
        <v>3</v>
      </c>
      <c r="AI129" s="41" t="s">
        <v>513</v>
      </c>
      <c r="AJ129" s="41" t="s">
        <v>659</v>
      </c>
      <c r="AK129" s="41" t="s">
        <v>660</v>
      </c>
      <c r="AL129" s="41" t="s">
        <v>462</v>
      </c>
      <c r="AM129" s="41" t="s">
        <v>661</v>
      </c>
      <c r="AN129" s="38" t="s">
        <v>662</v>
      </c>
      <c r="AO129" s="47" t="s">
        <v>51</v>
      </c>
      <c r="AP129" s="39" t="s">
        <v>51</v>
      </c>
      <c r="AQ129" s="41"/>
      <c r="AR129" s="40" t="s">
        <v>51</v>
      </c>
      <c r="AS129" s="44" t="s">
        <v>51</v>
      </c>
      <c r="AT129" s="41" t="s">
        <v>472</v>
      </c>
      <c r="AU129" s="41"/>
      <c r="AV129" s="38" t="s">
        <v>477</v>
      </c>
      <c r="AW129" s="48">
        <v>36990</v>
      </c>
      <c r="AX129" s="41" t="s">
        <v>522</v>
      </c>
      <c r="AY129" s="49">
        <v>45294.486435190003</v>
      </c>
      <c r="AZ129" s="50">
        <v>11103979978</v>
      </c>
      <c r="BA129" s="38"/>
      <c r="BB129" s="38"/>
      <c r="BC129" s="38"/>
      <c r="BD129" s="43">
        <v>0</v>
      </c>
    </row>
    <row r="130" spans="1:56" customFormat="1" ht="21" hidden="1" customHeight="1" x14ac:dyDescent="0.25">
      <c r="A130" s="108" t="s">
        <v>479</v>
      </c>
      <c r="B130" s="108" t="s">
        <v>480</v>
      </c>
      <c r="C130" s="109">
        <v>3366</v>
      </c>
      <c r="D130" s="110" t="s">
        <v>663</v>
      </c>
      <c r="E130" s="110"/>
      <c r="F130" s="111">
        <v>2024</v>
      </c>
      <c r="G130" s="112">
        <v>6</v>
      </c>
      <c r="H130" s="113"/>
      <c r="I130" s="63">
        <v>45275</v>
      </c>
      <c r="J130" s="62" t="s">
        <v>664</v>
      </c>
      <c r="K130" s="64">
        <v>7900</v>
      </c>
      <c r="L130" s="64">
        <f t="shared" si="6"/>
        <v>0</v>
      </c>
      <c r="M130" s="64"/>
      <c r="N130" s="61" t="s">
        <v>51</v>
      </c>
      <c r="O130" s="114"/>
      <c r="P130" s="63"/>
      <c r="Q130" s="60" t="s">
        <v>467</v>
      </c>
      <c r="R130" s="62" t="s">
        <v>441</v>
      </c>
      <c r="S130" s="63">
        <v>45294.48050926</v>
      </c>
      <c r="T130" s="115">
        <v>12125</v>
      </c>
      <c r="U130" s="115"/>
      <c r="V130" s="115"/>
      <c r="W130" s="115"/>
      <c r="X130" s="115"/>
      <c r="Y130" s="115"/>
      <c r="Z130" s="114">
        <v>45278</v>
      </c>
      <c r="AA130" s="42">
        <v>45303.480648149998</v>
      </c>
      <c r="AB130" s="41"/>
      <c r="AC130" s="41"/>
      <c r="AD130" s="41"/>
      <c r="AE130" s="41"/>
      <c r="AF130" s="46" t="s">
        <v>51</v>
      </c>
      <c r="AG130" s="41"/>
      <c r="AH130" s="46">
        <v>3</v>
      </c>
      <c r="AI130" s="41" t="s">
        <v>468</v>
      </c>
      <c r="AJ130" s="41" t="s">
        <v>460</v>
      </c>
      <c r="AK130" s="41" t="s">
        <v>490</v>
      </c>
      <c r="AL130" s="41" t="s">
        <v>546</v>
      </c>
      <c r="AM130" s="41" t="s">
        <v>665</v>
      </c>
      <c r="AN130" s="38" t="s">
        <v>666</v>
      </c>
      <c r="AO130" s="47" t="s">
        <v>51</v>
      </c>
      <c r="AP130" s="39" t="s">
        <v>51</v>
      </c>
      <c r="AQ130" s="41"/>
      <c r="AR130" s="40" t="s">
        <v>51</v>
      </c>
      <c r="AS130" s="44" t="s">
        <v>51</v>
      </c>
      <c r="AT130" s="41" t="s">
        <v>464</v>
      </c>
      <c r="AU130" s="41"/>
      <c r="AV130" s="38" t="s">
        <v>506</v>
      </c>
      <c r="AW130" s="48">
        <v>36980</v>
      </c>
      <c r="AX130" s="41" t="s">
        <v>448</v>
      </c>
      <c r="AY130" s="49">
        <v>45294.480648149998</v>
      </c>
      <c r="AZ130" s="50">
        <v>11100559661</v>
      </c>
      <c r="BA130" s="38"/>
      <c r="BB130" s="38"/>
      <c r="BC130" s="38"/>
      <c r="BD130" s="43">
        <v>0</v>
      </c>
    </row>
    <row r="131" spans="1:56" customFormat="1" ht="21" hidden="1" customHeight="1" x14ac:dyDescent="0.25">
      <c r="A131" s="108" t="s">
        <v>479</v>
      </c>
      <c r="B131" s="108" t="s">
        <v>480</v>
      </c>
      <c r="C131" s="109">
        <v>270</v>
      </c>
      <c r="D131" s="110" t="s">
        <v>507</v>
      </c>
      <c r="E131" s="110"/>
      <c r="F131" s="111">
        <v>2024</v>
      </c>
      <c r="G131" s="112">
        <v>5</v>
      </c>
      <c r="H131" s="113"/>
      <c r="I131" s="63">
        <v>45275</v>
      </c>
      <c r="J131" s="62" t="s">
        <v>667</v>
      </c>
      <c r="K131" s="64">
        <v>411.75</v>
      </c>
      <c r="L131" s="64">
        <f t="shared" si="6"/>
        <v>0</v>
      </c>
      <c r="M131" s="64"/>
      <c r="N131" s="61" t="s">
        <v>51</v>
      </c>
      <c r="O131" s="114"/>
      <c r="P131" s="63"/>
      <c r="Q131" s="60" t="s">
        <v>474</v>
      </c>
      <c r="R131" s="62" t="s">
        <v>441</v>
      </c>
      <c r="S131" s="63">
        <v>45294.480393520003</v>
      </c>
      <c r="T131" s="115">
        <v>12112</v>
      </c>
      <c r="U131" s="115"/>
      <c r="V131" s="115"/>
      <c r="W131" s="115"/>
      <c r="X131" s="115"/>
      <c r="Y131" s="115"/>
      <c r="Z131" s="114">
        <v>45275</v>
      </c>
      <c r="AA131" s="42">
        <v>45322</v>
      </c>
      <c r="AB131" s="41"/>
      <c r="AC131" s="41"/>
      <c r="AD131" s="41"/>
      <c r="AE131" s="41"/>
      <c r="AF131" s="46" t="s">
        <v>51</v>
      </c>
      <c r="AG131" s="41"/>
      <c r="AH131" s="46">
        <v>3</v>
      </c>
      <c r="AI131" s="41" t="s">
        <v>459</v>
      </c>
      <c r="AJ131" s="41" t="s">
        <v>451</v>
      </c>
      <c r="AK131" s="41" t="s">
        <v>508</v>
      </c>
      <c r="AL131" s="41" t="s">
        <v>509</v>
      </c>
      <c r="AM131" s="41" t="s">
        <v>510</v>
      </c>
      <c r="AN131" s="38" t="s">
        <v>511</v>
      </c>
      <c r="AO131" s="47" t="s">
        <v>51</v>
      </c>
      <c r="AP131" s="39" t="s">
        <v>51</v>
      </c>
      <c r="AQ131" s="41"/>
      <c r="AR131" s="40" t="s">
        <v>51</v>
      </c>
      <c r="AS131" s="44" t="s">
        <v>51</v>
      </c>
      <c r="AT131" s="41" t="s">
        <v>464</v>
      </c>
      <c r="AU131" s="41"/>
      <c r="AV131" s="38" t="s">
        <v>477</v>
      </c>
      <c r="AW131" s="48">
        <v>36979</v>
      </c>
      <c r="AX131" s="41" t="s">
        <v>448</v>
      </c>
      <c r="AY131" s="49">
        <v>45294.480497689998</v>
      </c>
      <c r="AZ131" s="50">
        <v>11099636833</v>
      </c>
      <c r="BA131" s="38"/>
      <c r="BB131" s="38" t="s">
        <v>209</v>
      </c>
      <c r="BC131" s="38"/>
      <c r="BD131" s="43">
        <v>0</v>
      </c>
    </row>
    <row r="132" spans="1:56" customFormat="1" ht="21" hidden="1" customHeight="1" x14ac:dyDescent="0.25">
      <c r="A132" s="108" t="s">
        <v>479</v>
      </c>
      <c r="B132" s="108" t="s">
        <v>480</v>
      </c>
      <c r="C132" s="109">
        <v>6093</v>
      </c>
      <c r="D132" s="110" t="s">
        <v>668</v>
      </c>
      <c r="E132" s="110"/>
      <c r="F132" s="111">
        <v>2023</v>
      </c>
      <c r="G132" s="112">
        <v>1598</v>
      </c>
      <c r="H132" s="113"/>
      <c r="I132" s="63">
        <v>45275</v>
      </c>
      <c r="J132" s="62" t="s">
        <v>669</v>
      </c>
      <c r="K132" s="64">
        <v>4676.67</v>
      </c>
      <c r="L132" s="64">
        <f t="shared" si="6"/>
        <v>0</v>
      </c>
      <c r="M132" s="64"/>
      <c r="N132" s="61" t="s">
        <v>51</v>
      </c>
      <c r="O132" s="114"/>
      <c r="P132" s="63"/>
      <c r="Q132" s="60" t="s">
        <v>467</v>
      </c>
      <c r="R132" s="62" t="s">
        <v>441</v>
      </c>
      <c r="S132" s="63">
        <v>45288.720960649996</v>
      </c>
      <c r="T132" s="115">
        <v>12129</v>
      </c>
      <c r="U132" s="115"/>
      <c r="V132" s="115"/>
      <c r="W132" s="115"/>
      <c r="X132" s="115"/>
      <c r="Y132" s="115"/>
      <c r="Z132" s="114">
        <v>45278</v>
      </c>
      <c r="AA132" s="42">
        <v>45306.721064819998</v>
      </c>
      <c r="AB132" s="41"/>
      <c r="AC132" s="41"/>
      <c r="AD132" s="41"/>
      <c r="AE132" s="41"/>
      <c r="AF132" s="46" t="s">
        <v>51</v>
      </c>
      <c r="AG132" s="41"/>
      <c r="AH132" s="46">
        <v>3</v>
      </c>
      <c r="AI132" s="41" t="s">
        <v>450</v>
      </c>
      <c r="AJ132" s="41" t="s">
        <v>460</v>
      </c>
      <c r="AK132" s="41" t="s">
        <v>670</v>
      </c>
      <c r="AL132" s="41" t="s">
        <v>671</v>
      </c>
      <c r="AM132" s="41" t="s">
        <v>672</v>
      </c>
      <c r="AN132" s="38" t="s">
        <v>673</v>
      </c>
      <c r="AO132" s="47" t="s">
        <v>51</v>
      </c>
      <c r="AP132" s="39" t="s">
        <v>51</v>
      </c>
      <c r="AQ132" s="41"/>
      <c r="AR132" s="40" t="s">
        <v>51</v>
      </c>
      <c r="AS132" s="44" t="s">
        <v>51</v>
      </c>
      <c r="AT132" s="41" t="s">
        <v>472</v>
      </c>
      <c r="AU132" s="41"/>
      <c r="AV132" s="38" t="s">
        <v>506</v>
      </c>
      <c r="AW132" s="48">
        <v>36959</v>
      </c>
      <c r="AX132" s="41" t="s">
        <v>448</v>
      </c>
      <c r="AY132" s="49">
        <v>45288.721064819998</v>
      </c>
      <c r="AZ132" s="50">
        <v>11101099479</v>
      </c>
      <c r="BA132" s="38"/>
      <c r="BB132" s="38" t="s">
        <v>674</v>
      </c>
      <c r="BC132" s="38"/>
      <c r="BD132" s="43">
        <v>0</v>
      </c>
    </row>
    <row r="133" spans="1:56" customFormat="1" ht="21" hidden="1" customHeight="1" x14ac:dyDescent="0.25">
      <c r="A133" s="108" t="s">
        <v>479</v>
      </c>
      <c r="B133" s="108" t="s">
        <v>480</v>
      </c>
      <c r="C133" s="109">
        <v>2483</v>
      </c>
      <c r="D133" s="110" t="s">
        <v>675</v>
      </c>
      <c r="E133" s="110"/>
      <c r="F133" s="111">
        <v>2023</v>
      </c>
      <c r="G133" s="112">
        <v>1597</v>
      </c>
      <c r="H133" s="113"/>
      <c r="I133" s="63">
        <v>45275</v>
      </c>
      <c r="J133" s="62" t="s">
        <v>676</v>
      </c>
      <c r="K133" s="64">
        <v>2846.46</v>
      </c>
      <c r="L133" s="64">
        <f t="shared" si="6"/>
        <v>0</v>
      </c>
      <c r="M133" s="64"/>
      <c r="N133" s="61" t="s">
        <v>51</v>
      </c>
      <c r="O133" s="114"/>
      <c r="P133" s="63"/>
      <c r="Q133" s="60" t="s">
        <v>467</v>
      </c>
      <c r="R133" s="62" t="s">
        <v>441</v>
      </c>
      <c r="S133" s="63">
        <v>45288.720821759998</v>
      </c>
      <c r="T133" s="115">
        <v>12124</v>
      </c>
      <c r="U133" s="115"/>
      <c r="V133" s="115"/>
      <c r="W133" s="115"/>
      <c r="X133" s="115"/>
      <c r="Y133" s="115"/>
      <c r="Z133" s="114">
        <v>45278</v>
      </c>
      <c r="AA133" s="42">
        <v>45303.720937500002</v>
      </c>
      <c r="AB133" s="41"/>
      <c r="AC133" s="41"/>
      <c r="AD133" s="41"/>
      <c r="AE133" s="41"/>
      <c r="AF133" s="46" t="s">
        <v>51</v>
      </c>
      <c r="AG133" s="41"/>
      <c r="AH133" s="46">
        <v>3</v>
      </c>
      <c r="AI133" s="41" t="s">
        <v>484</v>
      </c>
      <c r="AJ133" s="41" t="s">
        <v>460</v>
      </c>
      <c r="AK133" s="41" t="s">
        <v>572</v>
      </c>
      <c r="AL133" s="41" t="s">
        <v>677</v>
      </c>
      <c r="AM133" s="41" t="s">
        <v>678</v>
      </c>
      <c r="AN133" s="38" t="s">
        <v>679</v>
      </c>
      <c r="AO133" s="47" t="s">
        <v>51</v>
      </c>
      <c r="AP133" s="39" t="s">
        <v>51</v>
      </c>
      <c r="AQ133" s="41"/>
      <c r="AR133" s="40" t="s">
        <v>51</v>
      </c>
      <c r="AS133" s="44" t="s">
        <v>51</v>
      </c>
      <c r="AT133" s="41" t="s">
        <v>472</v>
      </c>
      <c r="AU133" s="41"/>
      <c r="AV133" s="38" t="s">
        <v>506</v>
      </c>
      <c r="AW133" s="48">
        <v>36958</v>
      </c>
      <c r="AX133" s="41" t="s">
        <v>448</v>
      </c>
      <c r="AY133" s="49">
        <v>45288.720937500002</v>
      </c>
      <c r="AZ133" s="50">
        <v>11102578124</v>
      </c>
      <c r="BA133" s="38"/>
      <c r="BB133" s="38" t="s">
        <v>680</v>
      </c>
      <c r="BC133" s="38"/>
      <c r="BD133" s="43">
        <v>0</v>
      </c>
    </row>
    <row r="134" spans="1:56" customFormat="1" ht="21" hidden="1" customHeight="1" x14ac:dyDescent="0.25">
      <c r="A134" s="108" t="s">
        <v>479</v>
      </c>
      <c r="B134" s="108" t="s">
        <v>480</v>
      </c>
      <c r="C134" s="109">
        <v>6182</v>
      </c>
      <c r="D134" s="110" t="s">
        <v>524</v>
      </c>
      <c r="E134" s="110"/>
      <c r="F134" s="111">
        <v>2023</v>
      </c>
      <c r="G134" s="112">
        <v>1594</v>
      </c>
      <c r="H134" s="113"/>
      <c r="I134" s="63">
        <v>45275</v>
      </c>
      <c r="J134" s="62" t="s">
        <v>681</v>
      </c>
      <c r="K134" s="64">
        <v>549</v>
      </c>
      <c r="L134" s="64">
        <f t="shared" si="6"/>
        <v>0</v>
      </c>
      <c r="M134" s="64"/>
      <c r="N134" s="61" t="s">
        <v>51</v>
      </c>
      <c r="O134" s="114"/>
      <c r="P134" s="63"/>
      <c r="Q134" s="60" t="s">
        <v>525</v>
      </c>
      <c r="R134" s="62" t="s">
        <v>441</v>
      </c>
      <c r="S134" s="63">
        <v>45288.720405090004</v>
      </c>
      <c r="T134" s="115">
        <v>12115</v>
      </c>
      <c r="U134" s="115"/>
      <c r="V134" s="115"/>
      <c r="W134" s="115"/>
      <c r="X134" s="115"/>
      <c r="Y134" s="115"/>
      <c r="Z134" s="114">
        <v>45275</v>
      </c>
      <c r="AA134" s="42">
        <v>45306</v>
      </c>
      <c r="AB134" s="41"/>
      <c r="AC134" s="41"/>
      <c r="AD134" s="41"/>
      <c r="AE134" s="41"/>
      <c r="AF134" s="46" t="s">
        <v>51</v>
      </c>
      <c r="AG134" s="41"/>
      <c r="AH134" s="46">
        <v>3</v>
      </c>
      <c r="AI134" s="41" t="s">
        <v>441</v>
      </c>
      <c r="AJ134" s="41" t="s">
        <v>486</v>
      </c>
      <c r="AK134" s="41" t="s">
        <v>526</v>
      </c>
      <c r="AL134" s="41" t="s">
        <v>527</v>
      </c>
      <c r="AM134" s="41" t="s">
        <v>528</v>
      </c>
      <c r="AN134" s="38" t="s">
        <v>529</v>
      </c>
      <c r="AO134" s="47" t="s">
        <v>51</v>
      </c>
      <c r="AP134" s="39" t="s">
        <v>51</v>
      </c>
      <c r="AQ134" s="41"/>
      <c r="AR134" s="40" t="s">
        <v>51</v>
      </c>
      <c r="AS134" s="44" t="s">
        <v>51</v>
      </c>
      <c r="AT134" s="41" t="s">
        <v>447</v>
      </c>
      <c r="AU134" s="41"/>
      <c r="AV134" s="38" t="s">
        <v>477</v>
      </c>
      <c r="AW134" s="48">
        <v>36955</v>
      </c>
      <c r="AX134" s="41" t="s">
        <v>448</v>
      </c>
      <c r="AY134" s="49">
        <v>45288.720497690003</v>
      </c>
      <c r="AZ134" s="50">
        <v>11100887504</v>
      </c>
      <c r="BA134" s="38"/>
      <c r="BB134" s="38"/>
      <c r="BC134" s="38"/>
      <c r="BD134" s="43">
        <v>0</v>
      </c>
    </row>
    <row r="135" spans="1:56" customFormat="1" ht="21" hidden="1" customHeight="1" x14ac:dyDescent="0.25">
      <c r="A135" s="108" t="s">
        <v>479</v>
      </c>
      <c r="B135" s="108" t="s">
        <v>480</v>
      </c>
      <c r="C135" s="109">
        <v>1888</v>
      </c>
      <c r="D135" s="110" t="s">
        <v>592</v>
      </c>
      <c r="E135" s="110"/>
      <c r="F135" s="111">
        <v>2024</v>
      </c>
      <c r="G135" s="112">
        <v>26</v>
      </c>
      <c r="H135" s="113"/>
      <c r="I135" s="63">
        <v>45278</v>
      </c>
      <c r="J135" s="62" t="s">
        <v>682</v>
      </c>
      <c r="K135" s="64">
        <v>616.66</v>
      </c>
      <c r="L135" s="64">
        <f t="shared" si="6"/>
        <v>0</v>
      </c>
      <c r="M135" s="64"/>
      <c r="N135" s="61" t="s">
        <v>51</v>
      </c>
      <c r="O135" s="114"/>
      <c r="P135" s="63"/>
      <c r="Q135" s="60" t="s">
        <v>683</v>
      </c>
      <c r="R135" s="62" t="s">
        <v>441</v>
      </c>
      <c r="S135" s="63">
        <v>45294.494606480002</v>
      </c>
      <c r="T135" s="115">
        <v>12269</v>
      </c>
      <c r="U135" s="115"/>
      <c r="V135" s="115"/>
      <c r="W135" s="115"/>
      <c r="X135" s="115"/>
      <c r="Y135" s="115"/>
      <c r="Z135" s="114">
        <v>45281</v>
      </c>
      <c r="AA135" s="42">
        <v>45310.494664350001</v>
      </c>
      <c r="AB135" s="41"/>
      <c r="AC135" s="41"/>
      <c r="AD135" s="41"/>
      <c r="AE135" s="41"/>
      <c r="AF135" s="46" t="s">
        <v>51</v>
      </c>
      <c r="AG135" s="41"/>
      <c r="AH135" s="46">
        <v>3</v>
      </c>
      <c r="AI135" s="41" t="s">
        <v>468</v>
      </c>
      <c r="AJ135" s="41" t="s">
        <v>495</v>
      </c>
      <c r="AK135" s="41" t="s">
        <v>545</v>
      </c>
      <c r="AL135" s="41" t="s">
        <v>446</v>
      </c>
      <c r="AM135" s="41" t="s">
        <v>684</v>
      </c>
      <c r="AN135" s="38" t="s">
        <v>685</v>
      </c>
      <c r="AO135" s="47" t="s">
        <v>51</v>
      </c>
      <c r="AP135" s="39" t="s">
        <v>51</v>
      </c>
      <c r="AQ135" s="41"/>
      <c r="AR135" s="40" t="s">
        <v>51</v>
      </c>
      <c r="AS135" s="44" t="s">
        <v>51</v>
      </c>
      <c r="AT135" s="41" t="s">
        <v>464</v>
      </c>
      <c r="AU135" s="41"/>
      <c r="AV135" s="38" t="s">
        <v>506</v>
      </c>
      <c r="AW135" s="48">
        <v>37001</v>
      </c>
      <c r="AX135" s="41" t="s">
        <v>448</v>
      </c>
      <c r="AY135" s="49">
        <v>45294.494664350001</v>
      </c>
      <c r="AZ135" s="50">
        <v>11135683696</v>
      </c>
      <c r="BA135" s="38"/>
      <c r="BB135" s="38"/>
      <c r="BC135" s="38"/>
      <c r="BD135" s="43">
        <v>0</v>
      </c>
    </row>
    <row r="136" spans="1:56" customFormat="1" ht="21" hidden="1" customHeight="1" x14ac:dyDescent="0.25">
      <c r="A136" s="108" t="s">
        <v>479</v>
      </c>
      <c r="B136" s="108" t="s">
        <v>480</v>
      </c>
      <c r="C136" s="109">
        <v>237</v>
      </c>
      <c r="D136" s="110" t="s">
        <v>686</v>
      </c>
      <c r="E136" s="110"/>
      <c r="F136" s="111">
        <v>2024</v>
      </c>
      <c r="G136" s="112">
        <v>18</v>
      </c>
      <c r="H136" s="113"/>
      <c r="I136" s="63">
        <v>45278</v>
      </c>
      <c r="J136" s="62" t="s">
        <v>687</v>
      </c>
      <c r="K136" s="64">
        <v>61.2</v>
      </c>
      <c r="L136" s="64">
        <f t="shared" si="6"/>
        <v>0</v>
      </c>
      <c r="M136" s="64"/>
      <c r="N136" s="61" t="s">
        <v>51</v>
      </c>
      <c r="O136" s="114"/>
      <c r="P136" s="63"/>
      <c r="Q136" s="60" t="s">
        <v>688</v>
      </c>
      <c r="R136" s="62" t="s">
        <v>441</v>
      </c>
      <c r="S136" s="63">
        <v>45294.489826390003</v>
      </c>
      <c r="T136" s="115">
        <v>12200</v>
      </c>
      <c r="U136" s="115"/>
      <c r="V136" s="115"/>
      <c r="W136" s="115"/>
      <c r="X136" s="115"/>
      <c r="Y136" s="115"/>
      <c r="Z136" s="114">
        <v>45279</v>
      </c>
      <c r="AA136" s="42">
        <v>45309.49049769</v>
      </c>
      <c r="AB136" s="41"/>
      <c r="AC136" s="41"/>
      <c r="AD136" s="41"/>
      <c r="AE136" s="41"/>
      <c r="AF136" s="46" t="s">
        <v>51</v>
      </c>
      <c r="AG136" s="41"/>
      <c r="AH136" s="46">
        <v>3</v>
      </c>
      <c r="AI136" s="41" t="s">
        <v>468</v>
      </c>
      <c r="AJ136" s="41" t="s">
        <v>495</v>
      </c>
      <c r="AK136" s="41" t="s">
        <v>540</v>
      </c>
      <c r="AL136" s="41" t="s">
        <v>570</v>
      </c>
      <c r="AM136" s="41" t="s">
        <v>689</v>
      </c>
      <c r="AN136" s="38" t="s">
        <v>690</v>
      </c>
      <c r="AO136" s="47" t="s">
        <v>51</v>
      </c>
      <c r="AP136" s="39" t="s">
        <v>51</v>
      </c>
      <c r="AQ136" s="41"/>
      <c r="AR136" s="40" t="s">
        <v>51</v>
      </c>
      <c r="AS136" s="44" t="s">
        <v>51</v>
      </c>
      <c r="AT136" s="41" t="s">
        <v>472</v>
      </c>
      <c r="AU136" s="41"/>
      <c r="AV136" s="38" t="s">
        <v>691</v>
      </c>
      <c r="AW136" s="48">
        <v>36993</v>
      </c>
      <c r="AX136" s="41" t="s">
        <v>522</v>
      </c>
      <c r="AY136" s="49">
        <v>45294.49049769</v>
      </c>
      <c r="AZ136" s="50">
        <v>11123186915</v>
      </c>
      <c r="BA136" s="38"/>
      <c r="BB136" s="38"/>
      <c r="BC136" s="38"/>
      <c r="BD136" s="43">
        <v>0</v>
      </c>
    </row>
    <row r="137" spans="1:56" customFormat="1" ht="21" hidden="1" customHeight="1" x14ac:dyDescent="0.25">
      <c r="A137" s="108" t="s">
        <v>479</v>
      </c>
      <c r="B137" s="108" t="s">
        <v>480</v>
      </c>
      <c r="C137" s="109">
        <v>237</v>
      </c>
      <c r="D137" s="110" t="s">
        <v>686</v>
      </c>
      <c r="E137" s="110"/>
      <c r="F137" s="111">
        <v>2024</v>
      </c>
      <c r="G137" s="112">
        <v>14</v>
      </c>
      <c r="H137" s="113"/>
      <c r="I137" s="63">
        <v>45278</v>
      </c>
      <c r="J137" s="62" t="s">
        <v>692</v>
      </c>
      <c r="K137" s="64">
        <v>174.22</v>
      </c>
      <c r="L137" s="64">
        <f t="shared" si="6"/>
        <v>0</v>
      </c>
      <c r="M137" s="64"/>
      <c r="N137" s="61" t="s">
        <v>51</v>
      </c>
      <c r="O137" s="114"/>
      <c r="P137" s="63"/>
      <c r="Q137" s="60" t="s">
        <v>688</v>
      </c>
      <c r="R137" s="62" t="s">
        <v>441</v>
      </c>
      <c r="S137" s="63">
        <v>45294.484513889998</v>
      </c>
      <c r="T137" s="115">
        <v>12201</v>
      </c>
      <c r="U137" s="115"/>
      <c r="V137" s="115"/>
      <c r="W137" s="115"/>
      <c r="X137" s="115"/>
      <c r="Y137" s="115"/>
      <c r="Z137" s="114">
        <v>45279</v>
      </c>
      <c r="AA137" s="42">
        <v>45309.484641199997</v>
      </c>
      <c r="AB137" s="41"/>
      <c r="AC137" s="41"/>
      <c r="AD137" s="41"/>
      <c r="AE137" s="41"/>
      <c r="AF137" s="46" t="s">
        <v>51</v>
      </c>
      <c r="AG137" s="41"/>
      <c r="AH137" s="46">
        <v>3</v>
      </c>
      <c r="AI137" s="41" t="s">
        <v>468</v>
      </c>
      <c r="AJ137" s="41" t="s">
        <v>495</v>
      </c>
      <c r="AK137" s="41" t="s">
        <v>540</v>
      </c>
      <c r="AL137" s="41" t="s">
        <v>570</v>
      </c>
      <c r="AM137" s="41" t="s">
        <v>689</v>
      </c>
      <c r="AN137" s="38" t="s">
        <v>690</v>
      </c>
      <c r="AO137" s="47" t="s">
        <v>51</v>
      </c>
      <c r="AP137" s="39" t="s">
        <v>51</v>
      </c>
      <c r="AQ137" s="41"/>
      <c r="AR137" s="40" t="s">
        <v>51</v>
      </c>
      <c r="AS137" s="44" t="s">
        <v>51</v>
      </c>
      <c r="AT137" s="41" t="s">
        <v>472</v>
      </c>
      <c r="AU137" s="41"/>
      <c r="AV137" s="38" t="s">
        <v>477</v>
      </c>
      <c r="AW137" s="48">
        <v>36988</v>
      </c>
      <c r="AX137" s="41" t="s">
        <v>522</v>
      </c>
      <c r="AY137" s="49">
        <v>45294.484641199997</v>
      </c>
      <c r="AZ137" s="50">
        <v>11123186641</v>
      </c>
      <c r="BA137" s="38"/>
      <c r="BB137" s="38"/>
      <c r="BC137" s="38"/>
      <c r="BD137" s="43">
        <v>0</v>
      </c>
    </row>
    <row r="138" spans="1:56" customFormat="1" ht="21" hidden="1" customHeight="1" x14ac:dyDescent="0.25">
      <c r="A138" s="108" t="s">
        <v>479</v>
      </c>
      <c r="B138" s="108" t="s">
        <v>480</v>
      </c>
      <c r="C138" s="109">
        <v>270</v>
      </c>
      <c r="D138" s="110" t="s">
        <v>507</v>
      </c>
      <c r="E138" s="110"/>
      <c r="F138" s="111">
        <v>2024</v>
      </c>
      <c r="G138" s="112">
        <v>10</v>
      </c>
      <c r="H138" s="113"/>
      <c r="I138" s="63">
        <v>45278</v>
      </c>
      <c r="J138" s="62" t="s">
        <v>693</v>
      </c>
      <c r="K138" s="64">
        <v>1823.9</v>
      </c>
      <c r="L138" s="64">
        <f t="shared" si="6"/>
        <v>0</v>
      </c>
      <c r="M138" s="64"/>
      <c r="N138" s="61" t="s">
        <v>51</v>
      </c>
      <c r="O138" s="114"/>
      <c r="P138" s="63"/>
      <c r="Q138" s="60" t="s">
        <v>474</v>
      </c>
      <c r="R138" s="62" t="s">
        <v>441</v>
      </c>
      <c r="S138" s="63">
        <v>45294.480914350002</v>
      </c>
      <c r="T138" s="115">
        <v>12169</v>
      </c>
      <c r="U138" s="115"/>
      <c r="V138" s="115"/>
      <c r="W138" s="115"/>
      <c r="X138" s="115"/>
      <c r="Y138" s="115"/>
      <c r="Z138" s="114">
        <v>45278</v>
      </c>
      <c r="AA138" s="42">
        <v>45322</v>
      </c>
      <c r="AB138" s="41"/>
      <c r="AC138" s="41"/>
      <c r="AD138" s="41"/>
      <c r="AE138" s="41"/>
      <c r="AF138" s="46" t="s">
        <v>51</v>
      </c>
      <c r="AG138" s="41"/>
      <c r="AH138" s="46">
        <v>3</v>
      </c>
      <c r="AI138" s="41" t="s">
        <v>459</v>
      </c>
      <c r="AJ138" s="41" t="s">
        <v>451</v>
      </c>
      <c r="AK138" s="41" t="s">
        <v>508</v>
      </c>
      <c r="AL138" s="41" t="s">
        <v>509</v>
      </c>
      <c r="AM138" s="41" t="s">
        <v>510</v>
      </c>
      <c r="AN138" s="38" t="s">
        <v>511</v>
      </c>
      <c r="AO138" s="47" t="s">
        <v>51</v>
      </c>
      <c r="AP138" s="39" t="s">
        <v>51</v>
      </c>
      <c r="AQ138" s="41"/>
      <c r="AR138" s="40" t="s">
        <v>51</v>
      </c>
      <c r="AS138" s="44" t="s">
        <v>51</v>
      </c>
      <c r="AT138" s="41" t="s">
        <v>464</v>
      </c>
      <c r="AU138" s="41"/>
      <c r="AV138" s="38" t="s">
        <v>477</v>
      </c>
      <c r="AW138" s="48">
        <v>36984</v>
      </c>
      <c r="AX138" s="41" t="s">
        <v>448</v>
      </c>
      <c r="AY138" s="49">
        <v>45294.480995370002</v>
      </c>
      <c r="AZ138" s="50">
        <v>11116769917</v>
      </c>
      <c r="BA138" s="38"/>
      <c r="BB138" s="38" t="s">
        <v>209</v>
      </c>
      <c r="BC138" s="38"/>
      <c r="BD138" s="43">
        <v>0</v>
      </c>
    </row>
    <row r="139" spans="1:56" customFormat="1" ht="21" hidden="1" customHeight="1" x14ac:dyDescent="0.25">
      <c r="A139" s="108" t="s">
        <v>479</v>
      </c>
      <c r="B139" s="108" t="s">
        <v>480</v>
      </c>
      <c r="C139" s="109">
        <v>270</v>
      </c>
      <c r="D139" s="110" t="s">
        <v>507</v>
      </c>
      <c r="E139" s="110"/>
      <c r="F139" s="111">
        <v>2024</v>
      </c>
      <c r="G139" s="112">
        <v>9</v>
      </c>
      <c r="H139" s="113"/>
      <c r="I139" s="63">
        <v>45278</v>
      </c>
      <c r="J139" s="62" t="s">
        <v>694</v>
      </c>
      <c r="K139" s="64">
        <v>1378.6</v>
      </c>
      <c r="L139" s="64">
        <f t="shared" si="6"/>
        <v>0</v>
      </c>
      <c r="M139" s="64"/>
      <c r="N139" s="61" t="s">
        <v>51</v>
      </c>
      <c r="O139" s="114"/>
      <c r="P139" s="63"/>
      <c r="Q139" s="60" t="s">
        <v>474</v>
      </c>
      <c r="R139" s="62" t="s">
        <v>441</v>
      </c>
      <c r="S139" s="63">
        <v>45294.480810189998</v>
      </c>
      <c r="T139" s="115">
        <v>12164</v>
      </c>
      <c r="U139" s="115"/>
      <c r="V139" s="115"/>
      <c r="W139" s="115"/>
      <c r="X139" s="115"/>
      <c r="Y139" s="115"/>
      <c r="Z139" s="114">
        <v>45278</v>
      </c>
      <c r="AA139" s="42">
        <v>45322</v>
      </c>
      <c r="AB139" s="41"/>
      <c r="AC139" s="41"/>
      <c r="AD139" s="41"/>
      <c r="AE139" s="41"/>
      <c r="AF139" s="46" t="s">
        <v>51</v>
      </c>
      <c r="AG139" s="41"/>
      <c r="AH139" s="46">
        <v>3</v>
      </c>
      <c r="AI139" s="41" t="s">
        <v>459</v>
      </c>
      <c r="AJ139" s="41" t="s">
        <v>451</v>
      </c>
      <c r="AK139" s="41" t="s">
        <v>508</v>
      </c>
      <c r="AL139" s="41" t="s">
        <v>509</v>
      </c>
      <c r="AM139" s="41" t="s">
        <v>510</v>
      </c>
      <c r="AN139" s="38" t="s">
        <v>511</v>
      </c>
      <c r="AO139" s="47" t="s">
        <v>51</v>
      </c>
      <c r="AP139" s="39" t="s">
        <v>51</v>
      </c>
      <c r="AQ139" s="41"/>
      <c r="AR139" s="40" t="s">
        <v>51</v>
      </c>
      <c r="AS139" s="44" t="s">
        <v>51</v>
      </c>
      <c r="AT139" s="41" t="s">
        <v>464</v>
      </c>
      <c r="AU139" s="41"/>
      <c r="AV139" s="38" t="s">
        <v>477</v>
      </c>
      <c r="AW139" s="48">
        <v>36983</v>
      </c>
      <c r="AX139" s="41" t="s">
        <v>448</v>
      </c>
      <c r="AY139" s="49">
        <v>45294.480914350002</v>
      </c>
      <c r="AZ139" s="50">
        <v>11115771369</v>
      </c>
      <c r="BA139" s="38"/>
      <c r="BB139" s="38" t="s">
        <v>209</v>
      </c>
      <c r="BC139" s="38"/>
      <c r="BD139" s="43">
        <v>0</v>
      </c>
    </row>
    <row r="140" spans="1:56" customFormat="1" ht="21" hidden="1" customHeight="1" x14ac:dyDescent="0.25">
      <c r="A140" s="108" t="s">
        <v>479</v>
      </c>
      <c r="B140" s="108" t="s">
        <v>480</v>
      </c>
      <c r="C140" s="109">
        <v>237</v>
      </c>
      <c r="D140" s="110" t="s">
        <v>686</v>
      </c>
      <c r="E140" s="110"/>
      <c r="F140" s="111">
        <v>2023</v>
      </c>
      <c r="G140" s="112">
        <v>1603</v>
      </c>
      <c r="H140" s="113"/>
      <c r="I140" s="63">
        <v>45278</v>
      </c>
      <c r="J140" s="62" t="s">
        <v>695</v>
      </c>
      <c r="K140" s="64">
        <v>1122.4000000000001</v>
      </c>
      <c r="L140" s="64">
        <f t="shared" si="6"/>
        <v>0</v>
      </c>
      <c r="M140" s="64"/>
      <c r="N140" s="61" t="s">
        <v>51</v>
      </c>
      <c r="O140" s="114"/>
      <c r="P140" s="63"/>
      <c r="Q140" s="60" t="s">
        <v>696</v>
      </c>
      <c r="R140" s="62" t="s">
        <v>441</v>
      </c>
      <c r="S140" s="63">
        <v>45288.721736109997</v>
      </c>
      <c r="T140" s="115">
        <v>12198</v>
      </c>
      <c r="U140" s="115"/>
      <c r="V140" s="115"/>
      <c r="W140" s="115"/>
      <c r="X140" s="115"/>
      <c r="Y140" s="115"/>
      <c r="Z140" s="114">
        <v>45279</v>
      </c>
      <c r="AA140" s="42">
        <v>45309.7218287</v>
      </c>
      <c r="AB140" s="41"/>
      <c r="AC140" s="41"/>
      <c r="AD140" s="41"/>
      <c r="AE140" s="41"/>
      <c r="AF140" s="46" t="s">
        <v>51</v>
      </c>
      <c r="AG140" s="41"/>
      <c r="AH140" s="46">
        <v>3</v>
      </c>
      <c r="AI140" s="41" t="s">
        <v>468</v>
      </c>
      <c r="AJ140" s="41" t="s">
        <v>495</v>
      </c>
      <c r="AK140" s="41" t="s">
        <v>540</v>
      </c>
      <c r="AL140" s="41" t="s">
        <v>570</v>
      </c>
      <c r="AM140" s="41" t="s">
        <v>689</v>
      </c>
      <c r="AN140" s="38" t="s">
        <v>690</v>
      </c>
      <c r="AO140" s="47" t="s">
        <v>51</v>
      </c>
      <c r="AP140" s="39" t="s">
        <v>51</v>
      </c>
      <c r="AQ140" s="41"/>
      <c r="AR140" s="40" t="s">
        <v>51</v>
      </c>
      <c r="AS140" s="44" t="s">
        <v>51</v>
      </c>
      <c r="AT140" s="41" t="s">
        <v>472</v>
      </c>
      <c r="AU140" s="41"/>
      <c r="AV140" s="38" t="s">
        <v>477</v>
      </c>
      <c r="AW140" s="48">
        <v>36964</v>
      </c>
      <c r="AX140" s="41" t="s">
        <v>448</v>
      </c>
      <c r="AY140" s="49">
        <v>45288.7218287</v>
      </c>
      <c r="AZ140" s="50">
        <v>11123204892</v>
      </c>
      <c r="BA140" s="38"/>
      <c r="BB140" s="38"/>
      <c r="BC140" s="38"/>
      <c r="BD140" s="43">
        <v>0</v>
      </c>
    </row>
    <row r="141" spans="1:56" customFormat="1" ht="21" hidden="1" customHeight="1" x14ac:dyDescent="0.25">
      <c r="A141" s="108" t="s">
        <v>479</v>
      </c>
      <c r="B141" s="108" t="s">
        <v>480</v>
      </c>
      <c r="C141" s="109">
        <v>237</v>
      </c>
      <c r="D141" s="110" t="s">
        <v>686</v>
      </c>
      <c r="E141" s="110"/>
      <c r="F141" s="111">
        <v>2023</v>
      </c>
      <c r="G141" s="112">
        <v>1602</v>
      </c>
      <c r="H141" s="113"/>
      <c r="I141" s="63">
        <v>45278</v>
      </c>
      <c r="J141" s="62" t="s">
        <v>697</v>
      </c>
      <c r="K141" s="64">
        <v>75</v>
      </c>
      <c r="L141" s="64">
        <f t="shared" si="6"/>
        <v>0</v>
      </c>
      <c r="M141" s="64"/>
      <c r="N141" s="61" t="s">
        <v>51</v>
      </c>
      <c r="O141" s="114"/>
      <c r="P141" s="63"/>
      <c r="Q141" s="60" t="s">
        <v>696</v>
      </c>
      <c r="R141" s="62" t="s">
        <v>441</v>
      </c>
      <c r="S141" s="63">
        <v>45288.721493060002</v>
      </c>
      <c r="T141" s="115">
        <v>12197</v>
      </c>
      <c r="U141" s="115"/>
      <c r="V141" s="115"/>
      <c r="W141" s="115"/>
      <c r="X141" s="115"/>
      <c r="Y141" s="115"/>
      <c r="Z141" s="114">
        <v>45279</v>
      </c>
      <c r="AA141" s="42">
        <v>45309.721712960003</v>
      </c>
      <c r="AB141" s="41"/>
      <c r="AC141" s="41"/>
      <c r="AD141" s="41"/>
      <c r="AE141" s="41"/>
      <c r="AF141" s="46" t="s">
        <v>51</v>
      </c>
      <c r="AG141" s="41"/>
      <c r="AH141" s="46">
        <v>3</v>
      </c>
      <c r="AI141" s="41" t="s">
        <v>468</v>
      </c>
      <c r="AJ141" s="41" t="s">
        <v>495</v>
      </c>
      <c r="AK141" s="41" t="s">
        <v>540</v>
      </c>
      <c r="AL141" s="41" t="s">
        <v>570</v>
      </c>
      <c r="AM141" s="41" t="s">
        <v>689</v>
      </c>
      <c r="AN141" s="38" t="s">
        <v>690</v>
      </c>
      <c r="AO141" s="47" t="s">
        <v>51</v>
      </c>
      <c r="AP141" s="39" t="s">
        <v>51</v>
      </c>
      <c r="AQ141" s="41"/>
      <c r="AR141" s="40" t="s">
        <v>51</v>
      </c>
      <c r="AS141" s="44" t="s">
        <v>51</v>
      </c>
      <c r="AT141" s="41" t="s">
        <v>472</v>
      </c>
      <c r="AU141" s="41"/>
      <c r="AV141" s="38" t="s">
        <v>691</v>
      </c>
      <c r="AW141" s="48">
        <v>36963</v>
      </c>
      <c r="AX141" s="41" t="s">
        <v>448</v>
      </c>
      <c r="AY141" s="49">
        <v>45288.721712960003</v>
      </c>
      <c r="AZ141" s="50">
        <v>11123186360</v>
      </c>
      <c r="BA141" s="38"/>
      <c r="BB141" s="38"/>
      <c r="BC141" s="38"/>
      <c r="BD141" s="43">
        <v>0</v>
      </c>
    </row>
    <row r="142" spans="1:56" customFormat="1" ht="21" hidden="1" customHeight="1" x14ac:dyDescent="0.25">
      <c r="A142" s="108" t="s">
        <v>479</v>
      </c>
      <c r="B142" s="108" t="s">
        <v>480</v>
      </c>
      <c r="C142" s="109">
        <v>6157</v>
      </c>
      <c r="D142" s="110" t="s">
        <v>698</v>
      </c>
      <c r="E142" s="110"/>
      <c r="F142" s="111">
        <v>2023</v>
      </c>
      <c r="G142" s="112">
        <v>1601</v>
      </c>
      <c r="H142" s="113"/>
      <c r="I142" s="63">
        <v>45278</v>
      </c>
      <c r="J142" s="62" t="s">
        <v>699</v>
      </c>
      <c r="K142" s="64">
        <v>2500</v>
      </c>
      <c r="L142" s="64">
        <f t="shared" si="6"/>
        <v>0</v>
      </c>
      <c r="M142" s="64"/>
      <c r="N142" s="61" t="s">
        <v>51</v>
      </c>
      <c r="O142" s="114"/>
      <c r="P142" s="63"/>
      <c r="Q142" s="60" t="s">
        <v>467</v>
      </c>
      <c r="R142" s="62" t="s">
        <v>441</v>
      </c>
      <c r="S142" s="63">
        <v>45288.721342589997</v>
      </c>
      <c r="T142" s="115">
        <v>12170</v>
      </c>
      <c r="U142" s="115"/>
      <c r="V142" s="115"/>
      <c r="W142" s="115"/>
      <c r="X142" s="115"/>
      <c r="Y142" s="115"/>
      <c r="Z142" s="114">
        <v>45278</v>
      </c>
      <c r="AA142" s="42">
        <v>45338</v>
      </c>
      <c r="AB142" s="41"/>
      <c r="AC142" s="41"/>
      <c r="AD142" s="41"/>
      <c r="AE142" s="41"/>
      <c r="AF142" s="46" t="s">
        <v>51</v>
      </c>
      <c r="AG142" s="41"/>
      <c r="AH142" s="46">
        <v>3</v>
      </c>
      <c r="AI142" s="41" t="s">
        <v>564</v>
      </c>
      <c r="AJ142" s="41" t="s">
        <v>460</v>
      </c>
      <c r="AK142" s="41" t="s">
        <v>700</v>
      </c>
      <c r="AL142" s="41" t="s">
        <v>562</v>
      </c>
      <c r="AM142" s="41" t="s">
        <v>701</v>
      </c>
      <c r="AN142" s="38" t="s">
        <v>702</v>
      </c>
      <c r="AO142" s="47" t="s">
        <v>51</v>
      </c>
      <c r="AP142" s="39" t="s">
        <v>51</v>
      </c>
      <c r="AQ142" s="41"/>
      <c r="AR142" s="40" t="s">
        <v>51</v>
      </c>
      <c r="AS142" s="44" t="s">
        <v>51</v>
      </c>
      <c r="AT142" s="41" t="s">
        <v>456</v>
      </c>
      <c r="AU142" s="41"/>
      <c r="AV142" s="38" t="s">
        <v>477</v>
      </c>
      <c r="AW142" s="48">
        <v>36962</v>
      </c>
      <c r="AX142" s="41" t="s">
        <v>448</v>
      </c>
      <c r="AY142" s="49">
        <v>45288.72146991</v>
      </c>
      <c r="AZ142" s="50">
        <v>11117223424</v>
      </c>
      <c r="BA142" s="38"/>
      <c r="BB142" s="38" t="s">
        <v>703</v>
      </c>
      <c r="BC142" s="38"/>
      <c r="BD142" s="43">
        <v>0</v>
      </c>
    </row>
    <row r="143" spans="1:56" customFormat="1" ht="21" hidden="1" customHeight="1" x14ac:dyDescent="0.25">
      <c r="A143" s="108" t="s">
        <v>479</v>
      </c>
      <c r="B143" s="108" t="s">
        <v>480</v>
      </c>
      <c r="C143" s="109">
        <v>1888</v>
      </c>
      <c r="D143" s="110" t="s">
        <v>592</v>
      </c>
      <c r="E143" s="110"/>
      <c r="F143" s="111">
        <v>2024</v>
      </c>
      <c r="G143" s="112">
        <v>25</v>
      </c>
      <c r="H143" s="113"/>
      <c r="I143" s="63">
        <v>45279</v>
      </c>
      <c r="J143" s="62" t="s">
        <v>704</v>
      </c>
      <c r="K143" s="64">
        <v>8226.75</v>
      </c>
      <c r="L143" s="64">
        <f t="shared" si="6"/>
        <v>0</v>
      </c>
      <c r="M143" s="64"/>
      <c r="N143" s="61" t="s">
        <v>51</v>
      </c>
      <c r="O143" s="114"/>
      <c r="P143" s="63"/>
      <c r="Q143" s="60" t="s">
        <v>467</v>
      </c>
      <c r="R143" s="62" t="s">
        <v>441</v>
      </c>
      <c r="S143" s="63">
        <v>45294.494456020002</v>
      </c>
      <c r="T143" s="115">
        <v>12240</v>
      </c>
      <c r="U143" s="115"/>
      <c r="V143" s="115"/>
      <c r="W143" s="115"/>
      <c r="X143" s="115"/>
      <c r="Y143" s="115"/>
      <c r="Z143" s="114">
        <v>45280</v>
      </c>
      <c r="AA143" s="42">
        <v>45322</v>
      </c>
      <c r="AB143" s="41"/>
      <c r="AC143" s="41"/>
      <c r="AD143" s="41"/>
      <c r="AE143" s="41"/>
      <c r="AF143" s="46" t="s">
        <v>51</v>
      </c>
      <c r="AG143" s="41"/>
      <c r="AH143" s="46">
        <v>3</v>
      </c>
      <c r="AI143" s="41" t="s">
        <v>468</v>
      </c>
      <c r="AJ143" s="41" t="s">
        <v>495</v>
      </c>
      <c r="AK143" s="41" t="s">
        <v>545</v>
      </c>
      <c r="AL143" s="41" t="s">
        <v>446</v>
      </c>
      <c r="AM143" s="41" t="s">
        <v>684</v>
      </c>
      <c r="AN143" s="38" t="s">
        <v>685</v>
      </c>
      <c r="AO143" s="47" t="s">
        <v>51</v>
      </c>
      <c r="AP143" s="39" t="s">
        <v>51</v>
      </c>
      <c r="AQ143" s="41"/>
      <c r="AR143" s="40" t="s">
        <v>51</v>
      </c>
      <c r="AS143" s="44" t="s">
        <v>51</v>
      </c>
      <c r="AT143" s="41" t="s">
        <v>464</v>
      </c>
      <c r="AU143" s="41"/>
      <c r="AV143" s="38" t="s">
        <v>506</v>
      </c>
      <c r="AW143" s="48">
        <v>37000</v>
      </c>
      <c r="AX143" s="41" t="s">
        <v>448</v>
      </c>
      <c r="AY143" s="49">
        <v>45294.494537040002</v>
      </c>
      <c r="AZ143" s="50">
        <v>11131065267</v>
      </c>
      <c r="BA143" s="38"/>
      <c r="BB143" s="38"/>
      <c r="BC143" s="38"/>
      <c r="BD143" s="43">
        <v>0</v>
      </c>
    </row>
    <row r="144" spans="1:56" customFormat="1" ht="21" hidden="1" customHeight="1" x14ac:dyDescent="0.25">
      <c r="A144" s="108" t="s">
        <v>479</v>
      </c>
      <c r="B144" s="108" t="s">
        <v>480</v>
      </c>
      <c r="C144" s="109">
        <v>270</v>
      </c>
      <c r="D144" s="110" t="s">
        <v>507</v>
      </c>
      <c r="E144" s="110"/>
      <c r="F144" s="111">
        <v>2024</v>
      </c>
      <c r="G144" s="112">
        <v>24</v>
      </c>
      <c r="H144" s="113"/>
      <c r="I144" s="63">
        <v>45279</v>
      </c>
      <c r="J144" s="62" t="s">
        <v>705</v>
      </c>
      <c r="K144" s="64">
        <v>2750.49</v>
      </c>
      <c r="L144" s="64">
        <f t="shared" si="6"/>
        <v>0</v>
      </c>
      <c r="M144" s="64"/>
      <c r="N144" s="61" t="s">
        <v>51</v>
      </c>
      <c r="O144" s="114"/>
      <c r="P144" s="63"/>
      <c r="Q144" s="60" t="s">
        <v>474</v>
      </c>
      <c r="R144" s="62" t="s">
        <v>441</v>
      </c>
      <c r="S144" s="63">
        <v>45294.49428241</v>
      </c>
      <c r="T144" s="115">
        <v>12181</v>
      </c>
      <c r="U144" s="115"/>
      <c r="V144" s="115"/>
      <c r="W144" s="115"/>
      <c r="X144" s="115"/>
      <c r="Y144" s="115"/>
      <c r="Z144" s="114">
        <v>45279</v>
      </c>
      <c r="AA144" s="42">
        <v>45322</v>
      </c>
      <c r="AB144" s="41"/>
      <c r="AC144" s="41"/>
      <c r="AD144" s="41"/>
      <c r="AE144" s="41"/>
      <c r="AF144" s="46" t="s">
        <v>51</v>
      </c>
      <c r="AG144" s="41"/>
      <c r="AH144" s="46">
        <v>3</v>
      </c>
      <c r="AI144" s="41" t="s">
        <v>459</v>
      </c>
      <c r="AJ144" s="41" t="s">
        <v>451</v>
      </c>
      <c r="AK144" s="41" t="s">
        <v>508</v>
      </c>
      <c r="AL144" s="41" t="s">
        <v>509</v>
      </c>
      <c r="AM144" s="41" t="s">
        <v>510</v>
      </c>
      <c r="AN144" s="38" t="s">
        <v>511</v>
      </c>
      <c r="AO144" s="47" t="s">
        <v>51</v>
      </c>
      <c r="AP144" s="39" t="s">
        <v>51</v>
      </c>
      <c r="AQ144" s="41"/>
      <c r="AR144" s="40" t="s">
        <v>51</v>
      </c>
      <c r="AS144" s="44" t="s">
        <v>51</v>
      </c>
      <c r="AT144" s="41" t="s">
        <v>464</v>
      </c>
      <c r="AU144" s="41"/>
      <c r="AV144" s="38" t="s">
        <v>477</v>
      </c>
      <c r="AW144" s="48">
        <v>36999</v>
      </c>
      <c r="AX144" s="41" t="s">
        <v>448</v>
      </c>
      <c r="AY144" s="49">
        <v>45294.494386569997</v>
      </c>
      <c r="AZ144" s="50">
        <v>11122663343</v>
      </c>
      <c r="BA144" s="38"/>
      <c r="BB144" s="38" t="s">
        <v>209</v>
      </c>
      <c r="BC144" s="38"/>
      <c r="BD144" s="43">
        <v>0</v>
      </c>
    </row>
    <row r="145" spans="1:56" customFormat="1" ht="21" hidden="1" customHeight="1" x14ac:dyDescent="0.25">
      <c r="A145" s="108" t="s">
        <v>479</v>
      </c>
      <c r="B145" s="108" t="s">
        <v>480</v>
      </c>
      <c r="C145" s="109">
        <v>694</v>
      </c>
      <c r="D145" s="110" t="s">
        <v>706</v>
      </c>
      <c r="E145" s="110"/>
      <c r="F145" s="111">
        <v>2024</v>
      </c>
      <c r="G145" s="112">
        <v>23</v>
      </c>
      <c r="H145" s="113"/>
      <c r="I145" s="63">
        <v>45279</v>
      </c>
      <c r="J145" s="62" t="s">
        <v>707</v>
      </c>
      <c r="K145" s="64">
        <v>8042.56</v>
      </c>
      <c r="L145" s="64">
        <f t="shared" si="6"/>
        <v>0</v>
      </c>
      <c r="M145" s="64"/>
      <c r="N145" s="61" t="s">
        <v>51</v>
      </c>
      <c r="O145" s="114"/>
      <c r="P145" s="63"/>
      <c r="Q145" s="60" t="s">
        <v>708</v>
      </c>
      <c r="R145" s="62" t="s">
        <v>441</v>
      </c>
      <c r="S145" s="63">
        <v>45294.493449070003</v>
      </c>
      <c r="T145" s="115">
        <v>53</v>
      </c>
      <c r="U145" s="115"/>
      <c r="V145" s="115"/>
      <c r="W145" s="115"/>
      <c r="X145" s="115"/>
      <c r="Y145" s="115"/>
      <c r="Z145" s="114">
        <v>45293</v>
      </c>
      <c r="AA145" s="42">
        <v>45323.493564819997</v>
      </c>
      <c r="AB145" s="41"/>
      <c r="AC145" s="41"/>
      <c r="AD145" s="41"/>
      <c r="AE145" s="41"/>
      <c r="AF145" s="46" t="s">
        <v>51</v>
      </c>
      <c r="AG145" s="41"/>
      <c r="AH145" s="46">
        <v>3</v>
      </c>
      <c r="AI145" s="41" t="s">
        <v>459</v>
      </c>
      <c r="AJ145" s="41" t="s">
        <v>709</v>
      </c>
      <c r="AK145" s="41" t="s">
        <v>536</v>
      </c>
      <c r="AL145" s="41" t="s">
        <v>710</v>
      </c>
      <c r="AM145" s="41" t="s">
        <v>711</v>
      </c>
      <c r="AN145" s="38" t="s">
        <v>712</v>
      </c>
      <c r="AO145" s="47" t="s">
        <v>51</v>
      </c>
      <c r="AP145" s="39" t="s">
        <v>51</v>
      </c>
      <c r="AQ145" s="41"/>
      <c r="AR145" s="40" t="s">
        <v>51</v>
      </c>
      <c r="AS145" s="44" t="s">
        <v>51</v>
      </c>
      <c r="AT145" s="41" t="s">
        <v>472</v>
      </c>
      <c r="AU145" s="41"/>
      <c r="AV145" s="38" t="s">
        <v>477</v>
      </c>
      <c r="AW145" s="48">
        <v>36998</v>
      </c>
      <c r="AX145" s="41" t="s">
        <v>522</v>
      </c>
      <c r="AY145" s="49">
        <v>45294.493564819997</v>
      </c>
      <c r="AZ145" s="50">
        <v>11207513886</v>
      </c>
      <c r="BA145" s="38"/>
      <c r="BB145" s="38" t="s">
        <v>209</v>
      </c>
      <c r="BC145" s="38"/>
      <c r="BD145" s="43">
        <v>0</v>
      </c>
    </row>
    <row r="146" spans="1:56" customFormat="1" ht="21" hidden="1" customHeight="1" x14ac:dyDescent="0.25">
      <c r="A146" s="108" t="s">
        <v>479</v>
      </c>
      <c r="B146" s="108" t="s">
        <v>480</v>
      </c>
      <c r="C146" s="109">
        <v>5939</v>
      </c>
      <c r="D146" s="110" t="s">
        <v>713</v>
      </c>
      <c r="E146" s="110"/>
      <c r="F146" s="111">
        <v>2023</v>
      </c>
      <c r="G146" s="112">
        <v>1604</v>
      </c>
      <c r="H146" s="113"/>
      <c r="I146" s="63">
        <v>45279</v>
      </c>
      <c r="J146" s="62" t="s">
        <v>179</v>
      </c>
      <c r="K146" s="64">
        <v>329.4</v>
      </c>
      <c r="L146" s="64">
        <f t="shared" si="6"/>
        <v>0</v>
      </c>
      <c r="M146" s="64"/>
      <c r="N146" s="61" t="s">
        <v>51</v>
      </c>
      <c r="O146" s="114"/>
      <c r="P146" s="63"/>
      <c r="Q146" s="60" t="s">
        <v>467</v>
      </c>
      <c r="R146" s="62" t="s">
        <v>441</v>
      </c>
      <c r="S146" s="63">
        <v>45288.721851850001</v>
      </c>
      <c r="T146" s="115">
        <v>12204</v>
      </c>
      <c r="U146" s="115"/>
      <c r="V146" s="115"/>
      <c r="W146" s="115"/>
      <c r="X146" s="115"/>
      <c r="Y146" s="115"/>
      <c r="Z146" s="114">
        <v>45279</v>
      </c>
      <c r="AA146" s="42">
        <v>45309.721944440003</v>
      </c>
      <c r="AB146" s="41"/>
      <c r="AC146" s="41"/>
      <c r="AD146" s="41"/>
      <c r="AE146" s="41"/>
      <c r="AF146" s="46" t="s">
        <v>51</v>
      </c>
      <c r="AG146" s="41"/>
      <c r="AH146" s="46">
        <v>3</v>
      </c>
      <c r="AI146" s="41" t="s">
        <v>611</v>
      </c>
      <c r="AJ146" s="41" t="s">
        <v>460</v>
      </c>
      <c r="AK146" s="41" t="s">
        <v>714</v>
      </c>
      <c r="AL146" s="41" t="s">
        <v>614</v>
      </c>
      <c r="AM146" s="41" t="s">
        <v>715</v>
      </c>
      <c r="AN146" s="38" t="s">
        <v>716</v>
      </c>
      <c r="AO146" s="47" t="s">
        <v>51</v>
      </c>
      <c r="AP146" s="39" t="s">
        <v>51</v>
      </c>
      <c r="AQ146" s="41"/>
      <c r="AR146" s="40" t="s">
        <v>51</v>
      </c>
      <c r="AS146" s="44" t="s">
        <v>51</v>
      </c>
      <c r="AT146" s="41" t="s">
        <v>447</v>
      </c>
      <c r="AU146" s="41"/>
      <c r="AV146" s="38" t="s">
        <v>506</v>
      </c>
      <c r="AW146" s="48">
        <v>36965</v>
      </c>
      <c r="AX146" s="41" t="s">
        <v>448</v>
      </c>
      <c r="AY146" s="49">
        <v>45288.721944440003</v>
      </c>
      <c r="AZ146" s="50">
        <v>11123437876</v>
      </c>
      <c r="BA146" s="38"/>
      <c r="BB146" s="38"/>
      <c r="BC146" s="38"/>
      <c r="BD146" s="43">
        <v>0</v>
      </c>
    </row>
    <row r="147" spans="1:56" customFormat="1" ht="21" hidden="1" customHeight="1" x14ac:dyDescent="0.25">
      <c r="A147" s="108" t="s">
        <v>479</v>
      </c>
      <c r="B147" s="108" t="s">
        <v>480</v>
      </c>
      <c r="C147" s="109">
        <v>2331</v>
      </c>
      <c r="D147" s="110" t="s">
        <v>717</v>
      </c>
      <c r="E147" s="110"/>
      <c r="F147" s="111">
        <v>2023</v>
      </c>
      <c r="G147" s="112">
        <v>1592</v>
      </c>
      <c r="H147" s="113"/>
      <c r="I147" s="63">
        <v>45279</v>
      </c>
      <c r="J147" s="62" t="s">
        <v>718</v>
      </c>
      <c r="K147" s="64">
        <v>50.67</v>
      </c>
      <c r="L147" s="64">
        <f t="shared" si="6"/>
        <v>0</v>
      </c>
      <c r="M147" s="64"/>
      <c r="N147" s="61" t="s">
        <v>51</v>
      </c>
      <c r="O147" s="114"/>
      <c r="P147" s="63"/>
      <c r="Q147" s="60" t="s">
        <v>719</v>
      </c>
      <c r="R147" s="62" t="s">
        <v>441</v>
      </c>
      <c r="S147" s="63">
        <v>45280.360104170002</v>
      </c>
      <c r="T147" s="115">
        <v>12227</v>
      </c>
      <c r="U147" s="115"/>
      <c r="V147" s="115"/>
      <c r="W147" s="115"/>
      <c r="X147" s="115"/>
      <c r="Y147" s="115"/>
      <c r="Z147" s="114">
        <v>45280</v>
      </c>
      <c r="AA147" s="42">
        <v>45314</v>
      </c>
      <c r="AB147" s="41" t="s">
        <v>631</v>
      </c>
      <c r="AC147" s="41"/>
      <c r="AD147" s="41"/>
      <c r="AE147" s="41" t="s">
        <v>442</v>
      </c>
      <c r="AF147" s="46" t="s">
        <v>51</v>
      </c>
      <c r="AG147" s="41" t="s">
        <v>466</v>
      </c>
      <c r="AH147" s="46">
        <v>3</v>
      </c>
      <c r="AI147" s="41" t="s">
        <v>444</v>
      </c>
      <c r="AJ147" s="41" t="s">
        <v>495</v>
      </c>
      <c r="AK147" s="41" t="s">
        <v>545</v>
      </c>
      <c r="AL147" s="41" t="s">
        <v>677</v>
      </c>
      <c r="AM147" s="41" t="s">
        <v>720</v>
      </c>
      <c r="AN147" s="38" t="s">
        <v>721</v>
      </c>
      <c r="AO147" s="47" t="s">
        <v>51</v>
      </c>
      <c r="AP147" s="39" t="s">
        <v>51</v>
      </c>
      <c r="AQ147" s="41"/>
      <c r="AR147" s="40" t="s">
        <v>51</v>
      </c>
      <c r="AS147" s="44" t="s">
        <v>51</v>
      </c>
      <c r="AT147" s="41" t="s">
        <v>482</v>
      </c>
      <c r="AU147" s="41"/>
      <c r="AV147" s="38" t="s">
        <v>477</v>
      </c>
      <c r="AW147" s="48">
        <v>36953</v>
      </c>
      <c r="AX147" s="41" t="s">
        <v>487</v>
      </c>
      <c r="AY147" s="49">
        <v>45280.783831020002</v>
      </c>
      <c r="AZ147" s="50">
        <v>11126014595</v>
      </c>
      <c r="BA147" s="38" t="s">
        <v>722</v>
      </c>
      <c r="BB147" s="38" t="s">
        <v>723</v>
      </c>
      <c r="BC147" s="38"/>
      <c r="BD147" s="43">
        <v>0</v>
      </c>
    </row>
    <row r="148" spans="1:56" customFormat="1" ht="21" hidden="1" customHeight="1" x14ac:dyDescent="0.25">
      <c r="A148" s="108" t="s">
        <v>479</v>
      </c>
      <c r="B148" s="108" t="s">
        <v>480</v>
      </c>
      <c r="C148" s="109">
        <v>2331</v>
      </c>
      <c r="D148" s="110" t="s">
        <v>717</v>
      </c>
      <c r="E148" s="110"/>
      <c r="F148" s="111">
        <v>2023</v>
      </c>
      <c r="G148" s="112">
        <v>1591</v>
      </c>
      <c r="H148" s="113"/>
      <c r="I148" s="63">
        <v>45279</v>
      </c>
      <c r="J148" s="62" t="s">
        <v>724</v>
      </c>
      <c r="K148" s="64">
        <v>2.3199999999999998</v>
      </c>
      <c r="L148" s="64">
        <f t="shared" si="6"/>
        <v>0</v>
      </c>
      <c r="M148" s="64"/>
      <c r="N148" s="61" t="s">
        <v>51</v>
      </c>
      <c r="O148" s="114"/>
      <c r="P148" s="63"/>
      <c r="Q148" s="60" t="s">
        <v>725</v>
      </c>
      <c r="R148" s="62" t="s">
        <v>441</v>
      </c>
      <c r="S148" s="63">
        <v>45280.359988429998</v>
      </c>
      <c r="T148" s="115">
        <v>12226</v>
      </c>
      <c r="U148" s="115"/>
      <c r="V148" s="115"/>
      <c r="W148" s="115"/>
      <c r="X148" s="115"/>
      <c r="Y148" s="115"/>
      <c r="Z148" s="114">
        <v>45280</v>
      </c>
      <c r="AA148" s="42">
        <v>45314</v>
      </c>
      <c r="AB148" s="41" t="s">
        <v>631</v>
      </c>
      <c r="AC148" s="41"/>
      <c r="AD148" s="41"/>
      <c r="AE148" s="41" t="s">
        <v>442</v>
      </c>
      <c r="AF148" s="46" t="s">
        <v>51</v>
      </c>
      <c r="AG148" s="41" t="s">
        <v>466</v>
      </c>
      <c r="AH148" s="46">
        <v>3</v>
      </c>
      <c r="AI148" s="41" t="s">
        <v>444</v>
      </c>
      <c r="AJ148" s="41" t="s">
        <v>495</v>
      </c>
      <c r="AK148" s="41" t="s">
        <v>545</v>
      </c>
      <c r="AL148" s="41" t="s">
        <v>677</v>
      </c>
      <c r="AM148" s="41" t="s">
        <v>720</v>
      </c>
      <c r="AN148" s="38" t="s">
        <v>721</v>
      </c>
      <c r="AO148" s="47" t="s">
        <v>51</v>
      </c>
      <c r="AP148" s="39" t="s">
        <v>51</v>
      </c>
      <c r="AQ148" s="41"/>
      <c r="AR148" s="40" t="s">
        <v>51</v>
      </c>
      <c r="AS148" s="44" t="s">
        <v>51</v>
      </c>
      <c r="AT148" s="41" t="s">
        <v>482</v>
      </c>
      <c r="AU148" s="41"/>
      <c r="AV148" s="38" t="s">
        <v>477</v>
      </c>
      <c r="AW148" s="48">
        <v>36952</v>
      </c>
      <c r="AX148" s="41" t="s">
        <v>487</v>
      </c>
      <c r="AY148" s="49">
        <v>45280.78341435</v>
      </c>
      <c r="AZ148" s="50">
        <v>11126014490</v>
      </c>
      <c r="BA148" s="38" t="s">
        <v>726</v>
      </c>
      <c r="BB148" s="38" t="s">
        <v>727</v>
      </c>
      <c r="BC148" s="38"/>
      <c r="BD148" s="43">
        <v>0</v>
      </c>
    </row>
    <row r="149" spans="1:56" customFormat="1" ht="21" hidden="1" customHeight="1" x14ac:dyDescent="0.25">
      <c r="A149" s="108" t="s">
        <v>479</v>
      </c>
      <c r="B149" s="108" t="s">
        <v>480</v>
      </c>
      <c r="C149" s="109">
        <v>2331</v>
      </c>
      <c r="D149" s="110" t="s">
        <v>717</v>
      </c>
      <c r="E149" s="110"/>
      <c r="F149" s="111">
        <v>2023</v>
      </c>
      <c r="G149" s="112">
        <v>1590</v>
      </c>
      <c r="H149" s="113"/>
      <c r="I149" s="63">
        <v>45279</v>
      </c>
      <c r="J149" s="62" t="s">
        <v>728</v>
      </c>
      <c r="K149" s="64">
        <v>321.77999999999997</v>
      </c>
      <c r="L149" s="64">
        <f t="shared" si="6"/>
        <v>0</v>
      </c>
      <c r="M149" s="64"/>
      <c r="N149" s="61" t="s">
        <v>51</v>
      </c>
      <c r="O149" s="114"/>
      <c r="P149" s="63"/>
      <c r="Q149" s="60" t="s">
        <v>729</v>
      </c>
      <c r="R149" s="62" t="s">
        <v>441</v>
      </c>
      <c r="S149" s="63">
        <v>45280.359884259997</v>
      </c>
      <c r="T149" s="115">
        <v>12225</v>
      </c>
      <c r="U149" s="115"/>
      <c r="V149" s="115"/>
      <c r="W149" s="115"/>
      <c r="X149" s="115"/>
      <c r="Y149" s="115"/>
      <c r="Z149" s="114">
        <v>45280</v>
      </c>
      <c r="AA149" s="42">
        <v>45314</v>
      </c>
      <c r="AB149" s="41" t="s">
        <v>631</v>
      </c>
      <c r="AC149" s="41"/>
      <c r="AD149" s="41"/>
      <c r="AE149" s="41" t="s">
        <v>442</v>
      </c>
      <c r="AF149" s="46" t="s">
        <v>51</v>
      </c>
      <c r="AG149" s="41" t="s">
        <v>466</v>
      </c>
      <c r="AH149" s="46">
        <v>3</v>
      </c>
      <c r="AI149" s="41" t="s">
        <v>444</v>
      </c>
      <c r="AJ149" s="41" t="s">
        <v>495</v>
      </c>
      <c r="AK149" s="41" t="s">
        <v>545</v>
      </c>
      <c r="AL149" s="41" t="s">
        <v>677</v>
      </c>
      <c r="AM149" s="41" t="s">
        <v>720</v>
      </c>
      <c r="AN149" s="38" t="s">
        <v>721</v>
      </c>
      <c r="AO149" s="47" t="s">
        <v>51</v>
      </c>
      <c r="AP149" s="39" t="s">
        <v>51</v>
      </c>
      <c r="AQ149" s="41"/>
      <c r="AR149" s="40" t="s">
        <v>51</v>
      </c>
      <c r="AS149" s="44" t="s">
        <v>51</v>
      </c>
      <c r="AT149" s="41" t="s">
        <v>482</v>
      </c>
      <c r="AU149" s="41"/>
      <c r="AV149" s="38" t="s">
        <v>477</v>
      </c>
      <c r="AW149" s="48">
        <v>36951</v>
      </c>
      <c r="AX149" s="41" t="s">
        <v>487</v>
      </c>
      <c r="AY149" s="49">
        <v>45280.782939819997</v>
      </c>
      <c r="AZ149" s="50">
        <v>11126004266</v>
      </c>
      <c r="BA149" s="38" t="s">
        <v>730</v>
      </c>
      <c r="BB149" s="38" t="s">
        <v>731</v>
      </c>
      <c r="BC149" s="38"/>
      <c r="BD149" s="43">
        <v>0</v>
      </c>
    </row>
    <row r="150" spans="1:56" customFormat="1" ht="21" hidden="1" customHeight="1" x14ac:dyDescent="0.25">
      <c r="A150" s="108" t="s">
        <v>479</v>
      </c>
      <c r="B150" s="108" t="s">
        <v>480</v>
      </c>
      <c r="C150" s="109">
        <v>2331</v>
      </c>
      <c r="D150" s="110" t="s">
        <v>717</v>
      </c>
      <c r="E150" s="110"/>
      <c r="F150" s="111">
        <v>2023</v>
      </c>
      <c r="G150" s="112">
        <v>1589</v>
      </c>
      <c r="H150" s="113"/>
      <c r="I150" s="63">
        <v>45279</v>
      </c>
      <c r="J150" s="62" t="s">
        <v>732</v>
      </c>
      <c r="K150" s="64">
        <v>168.4</v>
      </c>
      <c r="L150" s="64">
        <f t="shared" si="6"/>
        <v>0</v>
      </c>
      <c r="M150" s="64"/>
      <c r="N150" s="61" t="s">
        <v>51</v>
      </c>
      <c r="O150" s="114"/>
      <c r="P150" s="63"/>
      <c r="Q150" s="60" t="s">
        <v>733</v>
      </c>
      <c r="R150" s="62" t="s">
        <v>441</v>
      </c>
      <c r="S150" s="63">
        <v>45280.359710650002</v>
      </c>
      <c r="T150" s="115">
        <v>12224</v>
      </c>
      <c r="U150" s="115"/>
      <c r="V150" s="115"/>
      <c r="W150" s="115"/>
      <c r="X150" s="115"/>
      <c r="Y150" s="115"/>
      <c r="Z150" s="114">
        <v>45280</v>
      </c>
      <c r="AA150" s="42">
        <v>45314</v>
      </c>
      <c r="AB150" s="41" t="s">
        <v>631</v>
      </c>
      <c r="AC150" s="41"/>
      <c r="AD150" s="41"/>
      <c r="AE150" s="41" t="s">
        <v>442</v>
      </c>
      <c r="AF150" s="46" t="s">
        <v>51</v>
      </c>
      <c r="AG150" s="41" t="s">
        <v>466</v>
      </c>
      <c r="AH150" s="46">
        <v>3</v>
      </c>
      <c r="AI150" s="41" t="s">
        <v>444</v>
      </c>
      <c r="AJ150" s="41" t="s">
        <v>495</v>
      </c>
      <c r="AK150" s="41" t="s">
        <v>545</v>
      </c>
      <c r="AL150" s="41" t="s">
        <v>677</v>
      </c>
      <c r="AM150" s="41" t="s">
        <v>720</v>
      </c>
      <c r="AN150" s="38" t="s">
        <v>721</v>
      </c>
      <c r="AO150" s="47" t="s">
        <v>51</v>
      </c>
      <c r="AP150" s="39" t="s">
        <v>51</v>
      </c>
      <c r="AQ150" s="41"/>
      <c r="AR150" s="40" t="s">
        <v>51</v>
      </c>
      <c r="AS150" s="44" t="s">
        <v>51</v>
      </c>
      <c r="AT150" s="41" t="s">
        <v>482</v>
      </c>
      <c r="AU150" s="41"/>
      <c r="AV150" s="38" t="s">
        <v>477</v>
      </c>
      <c r="AW150" s="48">
        <v>36950</v>
      </c>
      <c r="AX150" s="41" t="s">
        <v>487</v>
      </c>
      <c r="AY150" s="49">
        <v>45280.782511570003</v>
      </c>
      <c r="AZ150" s="50">
        <v>11126014249</v>
      </c>
      <c r="BA150" s="38" t="s">
        <v>734</v>
      </c>
      <c r="BB150" s="38" t="s">
        <v>735</v>
      </c>
      <c r="BC150" s="38"/>
      <c r="BD150" s="43">
        <v>0</v>
      </c>
    </row>
    <row r="151" spans="1:56" customFormat="1" ht="21" hidden="1" customHeight="1" x14ac:dyDescent="0.25">
      <c r="A151" s="108" t="s">
        <v>479</v>
      </c>
      <c r="B151" s="108" t="s">
        <v>480</v>
      </c>
      <c r="C151" s="109">
        <v>449</v>
      </c>
      <c r="D151" s="110" t="s">
        <v>736</v>
      </c>
      <c r="E151" s="110"/>
      <c r="F151" s="111">
        <v>2023</v>
      </c>
      <c r="G151" s="112">
        <v>1605</v>
      </c>
      <c r="H151" s="113"/>
      <c r="I151" s="63">
        <v>45280</v>
      </c>
      <c r="J151" s="62" t="s">
        <v>737</v>
      </c>
      <c r="K151" s="64">
        <v>182.51</v>
      </c>
      <c r="L151" s="64">
        <f t="shared" si="6"/>
        <v>0</v>
      </c>
      <c r="M151" s="64"/>
      <c r="N151" s="61" t="s">
        <v>51</v>
      </c>
      <c r="O151" s="114"/>
      <c r="P151" s="63"/>
      <c r="Q151" s="60" t="s">
        <v>467</v>
      </c>
      <c r="R151" s="62" t="s">
        <v>441</v>
      </c>
      <c r="S151" s="63">
        <v>45288.721990739999</v>
      </c>
      <c r="T151" s="115">
        <v>12255</v>
      </c>
      <c r="U151" s="115"/>
      <c r="V151" s="115"/>
      <c r="W151" s="115"/>
      <c r="X151" s="115"/>
      <c r="Y151" s="115"/>
      <c r="Z151" s="114">
        <v>45280</v>
      </c>
      <c r="AA151" s="42">
        <v>45322</v>
      </c>
      <c r="AB151" s="41"/>
      <c r="AC151" s="41"/>
      <c r="AD151" s="41"/>
      <c r="AE151" s="41"/>
      <c r="AF151" s="46" t="s">
        <v>51</v>
      </c>
      <c r="AG151" s="41"/>
      <c r="AH151" s="46">
        <v>3</v>
      </c>
      <c r="AI151" s="41" t="s">
        <v>575</v>
      </c>
      <c r="AJ151" s="41" t="s">
        <v>495</v>
      </c>
      <c r="AK151" s="41" t="s">
        <v>738</v>
      </c>
      <c r="AL151" s="41" t="s">
        <v>497</v>
      </c>
      <c r="AM151" s="41" t="s">
        <v>739</v>
      </c>
      <c r="AN151" s="38" t="s">
        <v>740</v>
      </c>
      <c r="AO151" s="47" t="s">
        <v>51</v>
      </c>
      <c r="AP151" s="39" t="s">
        <v>51</v>
      </c>
      <c r="AQ151" s="41"/>
      <c r="AR151" s="40" t="s">
        <v>51</v>
      </c>
      <c r="AS151" s="44" t="s">
        <v>51</v>
      </c>
      <c r="AT151" s="41" t="s">
        <v>472</v>
      </c>
      <c r="AU151" s="41"/>
      <c r="AV151" s="38" t="s">
        <v>477</v>
      </c>
      <c r="AW151" s="48">
        <v>36966</v>
      </c>
      <c r="AX151" s="41" t="s">
        <v>448</v>
      </c>
      <c r="AY151" s="49">
        <v>45288.722071759999</v>
      </c>
      <c r="AZ151" s="50">
        <v>11134409746</v>
      </c>
      <c r="BA151" s="38"/>
      <c r="BB151" s="38"/>
      <c r="BC151" s="38"/>
      <c r="BD151" s="43">
        <v>0</v>
      </c>
    </row>
    <row r="152" spans="1:56" customFormat="1" ht="21" hidden="1" customHeight="1" x14ac:dyDescent="0.25">
      <c r="A152" s="108" t="s">
        <v>479</v>
      </c>
      <c r="B152" s="108" t="s">
        <v>480</v>
      </c>
      <c r="C152" s="109">
        <v>2331</v>
      </c>
      <c r="D152" s="110" t="s">
        <v>717</v>
      </c>
      <c r="E152" s="110"/>
      <c r="F152" s="111">
        <v>2024</v>
      </c>
      <c r="G152" s="112">
        <v>95</v>
      </c>
      <c r="H152" s="113"/>
      <c r="I152" s="63">
        <v>45281</v>
      </c>
      <c r="J152" s="62" t="s">
        <v>741</v>
      </c>
      <c r="K152" s="64">
        <v>61.01</v>
      </c>
      <c r="L152" s="64">
        <f t="shared" si="6"/>
        <v>0</v>
      </c>
      <c r="M152" s="64"/>
      <c r="N152" s="61" t="s">
        <v>51</v>
      </c>
      <c r="O152" s="114"/>
      <c r="P152" s="63"/>
      <c r="Q152" s="60" t="s">
        <v>742</v>
      </c>
      <c r="R152" s="62" t="s">
        <v>441</v>
      </c>
      <c r="S152" s="63">
        <v>45294.680659719997</v>
      </c>
      <c r="T152" s="115">
        <v>12383</v>
      </c>
      <c r="U152" s="115"/>
      <c r="V152" s="115"/>
      <c r="W152" s="115"/>
      <c r="X152" s="115"/>
      <c r="Y152" s="115"/>
      <c r="Z152" s="114">
        <v>45282</v>
      </c>
      <c r="AA152" s="42">
        <v>45316</v>
      </c>
      <c r="AB152" s="41"/>
      <c r="AC152" s="41"/>
      <c r="AD152" s="41"/>
      <c r="AE152" s="41"/>
      <c r="AF152" s="46" t="s">
        <v>51</v>
      </c>
      <c r="AG152" s="41"/>
      <c r="AH152" s="46">
        <v>3</v>
      </c>
      <c r="AI152" s="41" t="s">
        <v>444</v>
      </c>
      <c r="AJ152" s="41" t="s">
        <v>495</v>
      </c>
      <c r="AK152" s="41" t="s">
        <v>545</v>
      </c>
      <c r="AL152" s="41" t="s">
        <v>677</v>
      </c>
      <c r="AM152" s="41" t="s">
        <v>720</v>
      </c>
      <c r="AN152" s="38" t="s">
        <v>721</v>
      </c>
      <c r="AO152" s="47" t="s">
        <v>51</v>
      </c>
      <c r="AP152" s="39" t="s">
        <v>51</v>
      </c>
      <c r="AQ152" s="41"/>
      <c r="AR152" s="40" t="s">
        <v>51</v>
      </c>
      <c r="AS152" s="44" t="s">
        <v>51</v>
      </c>
      <c r="AT152" s="41" t="s">
        <v>482</v>
      </c>
      <c r="AU152" s="41"/>
      <c r="AV152" s="38" t="s">
        <v>477</v>
      </c>
      <c r="AW152" s="48">
        <v>37072</v>
      </c>
      <c r="AX152" s="41" t="s">
        <v>522</v>
      </c>
      <c r="AY152" s="49">
        <v>45294.680740739997</v>
      </c>
      <c r="AZ152" s="50">
        <v>11147777799</v>
      </c>
      <c r="BA152" s="38" t="s">
        <v>743</v>
      </c>
      <c r="BB152" s="38" t="s">
        <v>744</v>
      </c>
      <c r="BC152" s="38"/>
      <c r="BD152" s="43">
        <v>0</v>
      </c>
    </row>
    <row r="153" spans="1:56" customFormat="1" ht="21" hidden="1" customHeight="1" x14ac:dyDescent="0.25">
      <c r="A153" s="108" t="s">
        <v>479</v>
      </c>
      <c r="B153" s="108" t="s">
        <v>480</v>
      </c>
      <c r="C153" s="109">
        <v>2331</v>
      </c>
      <c r="D153" s="110" t="s">
        <v>717</v>
      </c>
      <c r="E153" s="110"/>
      <c r="F153" s="111">
        <v>2024</v>
      </c>
      <c r="G153" s="112">
        <v>94</v>
      </c>
      <c r="H153" s="113"/>
      <c r="I153" s="63">
        <v>45281</v>
      </c>
      <c r="J153" s="62" t="s">
        <v>745</v>
      </c>
      <c r="K153" s="64">
        <v>33.869999999999997</v>
      </c>
      <c r="L153" s="64">
        <f t="shared" si="6"/>
        <v>0</v>
      </c>
      <c r="M153" s="64"/>
      <c r="N153" s="61" t="s">
        <v>51</v>
      </c>
      <c r="O153" s="114"/>
      <c r="P153" s="63"/>
      <c r="Q153" s="60" t="s">
        <v>746</v>
      </c>
      <c r="R153" s="62" t="s">
        <v>441</v>
      </c>
      <c r="S153" s="63">
        <v>45294.680520829999</v>
      </c>
      <c r="T153" s="115">
        <v>12382</v>
      </c>
      <c r="U153" s="115"/>
      <c r="V153" s="115"/>
      <c r="W153" s="115"/>
      <c r="X153" s="115"/>
      <c r="Y153" s="115"/>
      <c r="Z153" s="114">
        <v>45282</v>
      </c>
      <c r="AA153" s="42">
        <v>45316</v>
      </c>
      <c r="AB153" s="41"/>
      <c r="AC153" s="41"/>
      <c r="AD153" s="41"/>
      <c r="AE153" s="41"/>
      <c r="AF153" s="46" t="s">
        <v>51</v>
      </c>
      <c r="AG153" s="41"/>
      <c r="AH153" s="46">
        <v>3</v>
      </c>
      <c r="AI153" s="41" t="s">
        <v>444</v>
      </c>
      <c r="AJ153" s="41" t="s">
        <v>495</v>
      </c>
      <c r="AK153" s="41" t="s">
        <v>545</v>
      </c>
      <c r="AL153" s="41" t="s">
        <v>677</v>
      </c>
      <c r="AM153" s="41" t="s">
        <v>720</v>
      </c>
      <c r="AN153" s="38" t="s">
        <v>721</v>
      </c>
      <c r="AO153" s="47" t="s">
        <v>51</v>
      </c>
      <c r="AP153" s="39" t="s">
        <v>51</v>
      </c>
      <c r="AQ153" s="41"/>
      <c r="AR153" s="40" t="s">
        <v>51</v>
      </c>
      <c r="AS153" s="44" t="s">
        <v>51</v>
      </c>
      <c r="AT153" s="41" t="s">
        <v>482</v>
      </c>
      <c r="AU153" s="41"/>
      <c r="AV153" s="38" t="s">
        <v>477</v>
      </c>
      <c r="AW153" s="48">
        <v>37071</v>
      </c>
      <c r="AX153" s="41" t="s">
        <v>522</v>
      </c>
      <c r="AY153" s="49">
        <v>45294.680601849999</v>
      </c>
      <c r="AZ153" s="50">
        <v>11147778099</v>
      </c>
      <c r="BA153" s="38" t="s">
        <v>747</v>
      </c>
      <c r="BB153" s="38" t="s">
        <v>748</v>
      </c>
      <c r="BC153" s="38"/>
      <c r="BD153" s="43">
        <v>0</v>
      </c>
    </row>
    <row r="154" spans="1:56" customFormat="1" ht="21" hidden="1" customHeight="1" x14ac:dyDescent="0.25">
      <c r="A154" s="108" t="s">
        <v>479</v>
      </c>
      <c r="B154" s="108" t="s">
        <v>480</v>
      </c>
      <c r="C154" s="109">
        <v>2331</v>
      </c>
      <c r="D154" s="110" t="s">
        <v>717</v>
      </c>
      <c r="E154" s="110"/>
      <c r="F154" s="111">
        <v>2024</v>
      </c>
      <c r="G154" s="112">
        <v>93</v>
      </c>
      <c r="H154" s="113"/>
      <c r="I154" s="63">
        <v>45281</v>
      </c>
      <c r="J154" s="62" t="s">
        <v>749</v>
      </c>
      <c r="K154" s="64">
        <v>138.13</v>
      </c>
      <c r="L154" s="64">
        <f t="shared" si="6"/>
        <v>0</v>
      </c>
      <c r="M154" s="64"/>
      <c r="N154" s="61" t="s">
        <v>51</v>
      </c>
      <c r="O154" s="114"/>
      <c r="P154" s="63"/>
      <c r="Q154" s="60" t="s">
        <v>750</v>
      </c>
      <c r="R154" s="62" t="s">
        <v>441</v>
      </c>
      <c r="S154" s="63">
        <v>45294.680381940001</v>
      </c>
      <c r="T154" s="115">
        <v>12381</v>
      </c>
      <c r="U154" s="115"/>
      <c r="V154" s="115"/>
      <c r="W154" s="115"/>
      <c r="X154" s="115"/>
      <c r="Y154" s="115"/>
      <c r="Z154" s="114">
        <v>45282</v>
      </c>
      <c r="AA154" s="42">
        <v>45316</v>
      </c>
      <c r="AB154" s="41"/>
      <c r="AC154" s="41"/>
      <c r="AD154" s="41"/>
      <c r="AE154" s="41"/>
      <c r="AF154" s="46" t="s">
        <v>51</v>
      </c>
      <c r="AG154" s="41"/>
      <c r="AH154" s="46">
        <v>3</v>
      </c>
      <c r="AI154" s="41" t="s">
        <v>444</v>
      </c>
      <c r="AJ154" s="41" t="s">
        <v>495</v>
      </c>
      <c r="AK154" s="41" t="s">
        <v>545</v>
      </c>
      <c r="AL154" s="41" t="s">
        <v>677</v>
      </c>
      <c r="AM154" s="41" t="s">
        <v>720</v>
      </c>
      <c r="AN154" s="38" t="s">
        <v>721</v>
      </c>
      <c r="AO154" s="47" t="s">
        <v>51</v>
      </c>
      <c r="AP154" s="39" t="s">
        <v>51</v>
      </c>
      <c r="AQ154" s="41"/>
      <c r="AR154" s="40" t="s">
        <v>51</v>
      </c>
      <c r="AS154" s="44" t="s">
        <v>51</v>
      </c>
      <c r="AT154" s="41" t="s">
        <v>482</v>
      </c>
      <c r="AU154" s="41"/>
      <c r="AV154" s="38" t="s">
        <v>477</v>
      </c>
      <c r="AW154" s="48">
        <v>37070</v>
      </c>
      <c r="AX154" s="41" t="s">
        <v>522</v>
      </c>
      <c r="AY154" s="49">
        <v>45294.680462960001</v>
      </c>
      <c r="AZ154" s="50">
        <v>11147777794</v>
      </c>
      <c r="BA154" s="38" t="s">
        <v>751</v>
      </c>
      <c r="BB154" s="38" t="s">
        <v>752</v>
      </c>
      <c r="BC154" s="38"/>
      <c r="BD154" s="43">
        <v>0</v>
      </c>
    </row>
    <row r="155" spans="1:56" customFormat="1" ht="21" hidden="1" customHeight="1" x14ac:dyDescent="0.25">
      <c r="A155" s="108" t="s">
        <v>479</v>
      </c>
      <c r="B155" s="108" t="s">
        <v>480</v>
      </c>
      <c r="C155" s="109">
        <v>2331</v>
      </c>
      <c r="D155" s="110" t="s">
        <v>717</v>
      </c>
      <c r="E155" s="110"/>
      <c r="F155" s="111">
        <v>2024</v>
      </c>
      <c r="G155" s="112">
        <v>92</v>
      </c>
      <c r="H155" s="113"/>
      <c r="I155" s="63">
        <v>45281</v>
      </c>
      <c r="J155" s="62" t="s">
        <v>753</v>
      </c>
      <c r="K155" s="64">
        <v>38.1</v>
      </c>
      <c r="L155" s="64">
        <f t="shared" si="6"/>
        <v>0</v>
      </c>
      <c r="M155" s="64"/>
      <c r="N155" s="61" t="s">
        <v>51</v>
      </c>
      <c r="O155" s="114"/>
      <c r="P155" s="63"/>
      <c r="Q155" s="60" t="s">
        <v>754</v>
      </c>
      <c r="R155" s="62" t="s">
        <v>441</v>
      </c>
      <c r="S155" s="63">
        <v>45294.680219909998</v>
      </c>
      <c r="T155" s="115">
        <v>12380</v>
      </c>
      <c r="U155" s="115"/>
      <c r="V155" s="115"/>
      <c r="W155" s="115"/>
      <c r="X155" s="115"/>
      <c r="Y155" s="115"/>
      <c r="Z155" s="114">
        <v>45282</v>
      </c>
      <c r="AA155" s="42">
        <v>45316</v>
      </c>
      <c r="AB155" s="41"/>
      <c r="AC155" s="41"/>
      <c r="AD155" s="41"/>
      <c r="AE155" s="41"/>
      <c r="AF155" s="46" t="s">
        <v>51</v>
      </c>
      <c r="AG155" s="41"/>
      <c r="AH155" s="46">
        <v>3</v>
      </c>
      <c r="AI155" s="41" t="s">
        <v>444</v>
      </c>
      <c r="AJ155" s="41" t="s">
        <v>495</v>
      </c>
      <c r="AK155" s="41" t="s">
        <v>545</v>
      </c>
      <c r="AL155" s="41" t="s">
        <v>677</v>
      </c>
      <c r="AM155" s="41" t="s">
        <v>720</v>
      </c>
      <c r="AN155" s="38" t="s">
        <v>721</v>
      </c>
      <c r="AO155" s="47" t="s">
        <v>51</v>
      </c>
      <c r="AP155" s="39" t="s">
        <v>51</v>
      </c>
      <c r="AQ155" s="41"/>
      <c r="AR155" s="40" t="s">
        <v>51</v>
      </c>
      <c r="AS155" s="44" t="s">
        <v>51</v>
      </c>
      <c r="AT155" s="41" t="s">
        <v>482</v>
      </c>
      <c r="AU155" s="41"/>
      <c r="AV155" s="38" t="s">
        <v>477</v>
      </c>
      <c r="AW155" s="48">
        <v>37069</v>
      </c>
      <c r="AX155" s="41" t="s">
        <v>522</v>
      </c>
      <c r="AY155" s="49">
        <v>45294.680312500001</v>
      </c>
      <c r="AZ155" s="50">
        <v>11147732191</v>
      </c>
      <c r="BA155" s="38" t="s">
        <v>755</v>
      </c>
      <c r="BB155" s="38" t="s">
        <v>756</v>
      </c>
      <c r="BC155" s="38"/>
      <c r="BD155" s="43">
        <v>0</v>
      </c>
    </row>
    <row r="156" spans="1:56" customFormat="1" ht="21" hidden="1" customHeight="1" x14ac:dyDescent="0.25">
      <c r="A156" s="108" t="s">
        <v>479</v>
      </c>
      <c r="B156" s="108" t="s">
        <v>480</v>
      </c>
      <c r="C156" s="109">
        <v>2331</v>
      </c>
      <c r="D156" s="110" t="s">
        <v>717</v>
      </c>
      <c r="E156" s="110"/>
      <c r="F156" s="111">
        <v>2024</v>
      </c>
      <c r="G156" s="112">
        <v>91</v>
      </c>
      <c r="H156" s="113"/>
      <c r="I156" s="63">
        <v>45281</v>
      </c>
      <c r="J156" s="62" t="s">
        <v>757</v>
      </c>
      <c r="K156" s="64">
        <v>195.49</v>
      </c>
      <c r="L156" s="64">
        <f t="shared" si="6"/>
        <v>0</v>
      </c>
      <c r="M156" s="64"/>
      <c r="N156" s="61" t="s">
        <v>51</v>
      </c>
      <c r="O156" s="114"/>
      <c r="P156" s="63"/>
      <c r="Q156" s="60" t="s">
        <v>758</v>
      </c>
      <c r="R156" s="62" t="s">
        <v>441</v>
      </c>
      <c r="S156" s="63">
        <v>45294.68008102</v>
      </c>
      <c r="T156" s="115">
        <v>12379</v>
      </c>
      <c r="U156" s="115"/>
      <c r="V156" s="115"/>
      <c r="W156" s="115"/>
      <c r="X156" s="115"/>
      <c r="Y156" s="115"/>
      <c r="Z156" s="114">
        <v>45282</v>
      </c>
      <c r="AA156" s="42">
        <v>45316</v>
      </c>
      <c r="AB156" s="41"/>
      <c r="AC156" s="41"/>
      <c r="AD156" s="41"/>
      <c r="AE156" s="41"/>
      <c r="AF156" s="46" t="s">
        <v>51</v>
      </c>
      <c r="AG156" s="41"/>
      <c r="AH156" s="46">
        <v>3</v>
      </c>
      <c r="AI156" s="41" t="s">
        <v>444</v>
      </c>
      <c r="AJ156" s="41" t="s">
        <v>495</v>
      </c>
      <c r="AK156" s="41" t="s">
        <v>545</v>
      </c>
      <c r="AL156" s="41" t="s">
        <v>677</v>
      </c>
      <c r="AM156" s="41" t="s">
        <v>720</v>
      </c>
      <c r="AN156" s="38" t="s">
        <v>721</v>
      </c>
      <c r="AO156" s="47" t="s">
        <v>51</v>
      </c>
      <c r="AP156" s="39" t="s">
        <v>51</v>
      </c>
      <c r="AQ156" s="41"/>
      <c r="AR156" s="40" t="s">
        <v>51</v>
      </c>
      <c r="AS156" s="44" t="s">
        <v>51</v>
      </c>
      <c r="AT156" s="41" t="s">
        <v>482</v>
      </c>
      <c r="AU156" s="41"/>
      <c r="AV156" s="38" t="s">
        <v>477</v>
      </c>
      <c r="AW156" s="48">
        <v>37068</v>
      </c>
      <c r="AX156" s="41" t="s">
        <v>522</v>
      </c>
      <c r="AY156" s="49">
        <v>45294.68016204</v>
      </c>
      <c r="AZ156" s="50">
        <v>11147778585</v>
      </c>
      <c r="BA156" s="38" t="s">
        <v>759</v>
      </c>
      <c r="BB156" s="38" t="s">
        <v>760</v>
      </c>
      <c r="BC156" s="38"/>
      <c r="BD156" s="43">
        <v>0</v>
      </c>
    </row>
    <row r="157" spans="1:56" customFormat="1" ht="21" hidden="1" customHeight="1" x14ac:dyDescent="0.25">
      <c r="A157" s="108" t="s">
        <v>479</v>
      </c>
      <c r="B157" s="108" t="s">
        <v>480</v>
      </c>
      <c r="C157" s="109">
        <v>2331</v>
      </c>
      <c r="D157" s="110" t="s">
        <v>717</v>
      </c>
      <c r="E157" s="110"/>
      <c r="F157" s="111">
        <v>2024</v>
      </c>
      <c r="G157" s="112">
        <v>90</v>
      </c>
      <c r="H157" s="113"/>
      <c r="I157" s="63">
        <v>45281</v>
      </c>
      <c r="J157" s="62" t="s">
        <v>761</v>
      </c>
      <c r="K157" s="64">
        <v>22.42</v>
      </c>
      <c r="L157" s="64">
        <f t="shared" si="6"/>
        <v>0</v>
      </c>
      <c r="M157" s="64"/>
      <c r="N157" s="61" t="s">
        <v>51</v>
      </c>
      <c r="O157" s="114"/>
      <c r="P157" s="63"/>
      <c r="Q157" s="60" t="s">
        <v>762</v>
      </c>
      <c r="R157" s="62" t="s">
        <v>441</v>
      </c>
      <c r="S157" s="63">
        <v>45294.67993056</v>
      </c>
      <c r="T157" s="115">
        <v>12378</v>
      </c>
      <c r="U157" s="115"/>
      <c r="V157" s="115"/>
      <c r="W157" s="115"/>
      <c r="X157" s="115"/>
      <c r="Y157" s="115"/>
      <c r="Z157" s="114">
        <v>45282</v>
      </c>
      <c r="AA157" s="42">
        <v>45316</v>
      </c>
      <c r="AB157" s="41"/>
      <c r="AC157" s="41"/>
      <c r="AD157" s="41"/>
      <c r="AE157" s="41"/>
      <c r="AF157" s="46" t="s">
        <v>51</v>
      </c>
      <c r="AG157" s="41"/>
      <c r="AH157" s="46">
        <v>3</v>
      </c>
      <c r="AI157" s="41" t="s">
        <v>444</v>
      </c>
      <c r="AJ157" s="41" t="s">
        <v>495</v>
      </c>
      <c r="AK157" s="41" t="s">
        <v>545</v>
      </c>
      <c r="AL157" s="41" t="s">
        <v>677</v>
      </c>
      <c r="AM157" s="41" t="s">
        <v>720</v>
      </c>
      <c r="AN157" s="38" t="s">
        <v>721</v>
      </c>
      <c r="AO157" s="47" t="s">
        <v>51</v>
      </c>
      <c r="AP157" s="39" t="s">
        <v>51</v>
      </c>
      <c r="AQ157" s="41"/>
      <c r="AR157" s="40" t="s">
        <v>51</v>
      </c>
      <c r="AS157" s="44" t="s">
        <v>51</v>
      </c>
      <c r="AT157" s="41" t="s">
        <v>482</v>
      </c>
      <c r="AU157" s="41"/>
      <c r="AV157" s="38" t="s">
        <v>477</v>
      </c>
      <c r="AW157" s="48">
        <v>37067</v>
      </c>
      <c r="AX157" s="41" t="s">
        <v>522</v>
      </c>
      <c r="AY157" s="49">
        <v>45294.680023150002</v>
      </c>
      <c r="AZ157" s="50">
        <v>11147806685</v>
      </c>
      <c r="BA157" s="38" t="s">
        <v>763</v>
      </c>
      <c r="BB157" s="38" t="s">
        <v>764</v>
      </c>
      <c r="BC157" s="38"/>
      <c r="BD157" s="43">
        <v>0</v>
      </c>
    </row>
    <row r="158" spans="1:56" customFormat="1" ht="21" hidden="1" customHeight="1" x14ac:dyDescent="0.25">
      <c r="A158" s="108" t="s">
        <v>479</v>
      </c>
      <c r="B158" s="108" t="s">
        <v>480</v>
      </c>
      <c r="C158" s="109">
        <v>2331</v>
      </c>
      <c r="D158" s="110" t="s">
        <v>717</v>
      </c>
      <c r="E158" s="110"/>
      <c r="F158" s="111">
        <v>2024</v>
      </c>
      <c r="G158" s="112">
        <v>89</v>
      </c>
      <c r="H158" s="113"/>
      <c r="I158" s="63">
        <v>45281</v>
      </c>
      <c r="J158" s="62" t="s">
        <v>765</v>
      </c>
      <c r="K158" s="64">
        <v>253.33</v>
      </c>
      <c r="L158" s="64">
        <f t="shared" si="6"/>
        <v>0</v>
      </c>
      <c r="M158" s="64"/>
      <c r="N158" s="61" t="s">
        <v>51</v>
      </c>
      <c r="O158" s="114"/>
      <c r="P158" s="63"/>
      <c r="Q158" s="60" t="s">
        <v>766</v>
      </c>
      <c r="R158" s="62" t="s">
        <v>441</v>
      </c>
      <c r="S158" s="63">
        <v>45294.679791670002</v>
      </c>
      <c r="T158" s="115">
        <v>12377</v>
      </c>
      <c r="U158" s="115"/>
      <c r="V158" s="115"/>
      <c r="W158" s="115"/>
      <c r="X158" s="115"/>
      <c r="Y158" s="115"/>
      <c r="Z158" s="114">
        <v>45282</v>
      </c>
      <c r="AA158" s="42">
        <v>45316</v>
      </c>
      <c r="AB158" s="41"/>
      <c r="AC158" s="41"/>
      <c r="AD158" s="41"/>
      <c r="AE158" s="41"/>
      <c r="AF158" s="46" t="s">
        <v>51</v>
      </c>
      <c r="AG158" s="41"/>
      <c r="AH158" s="46">
        <v>3</v>
      </c>
      <c r="AI158" s="41" t="s">
        <v>444</v>
      </c>
      <c r="AJ158" s="41" t="s">
        <v>495</v>
      </c>
      <c r="AK158" s="41" t="s">
        <v>545</v>
      </c>
      <c r="AL158" s="41" t="s">
        <v>677</v>
      </c>
      <c r="AM158" s="41" t="s">
        <v>720</v>
      </c>
      <c r="AN158" s="38" t="s">
        <v>721</v>
      </c>
      <c r="AO158" s="47" t="s">
        <v>51</v>
      </c>
      <c r="AP158" s="39" t="s">
        <v>51</v>
      </c>
      <c r="AQ158" s="41"/>
      <c r="AR158" s="40" t="s">
        <v>51</v>
      </c>
      <c r="AS158" s="44" t="s">
        <v>51</v>
      </c>
      <c r="AT158" s="41" t="s">
        <v>482</v>
      </c>
      <c r="AU158" s="41"/>
      <c r="AV158" s="38" t="s">
        <v>477</v>
      </c>
      <c r="AW158" s="48">
        <v>37066</v>
      </c>
      <c r="AX158" s="41" t="s">
        <v>522</v>
      </c>
      <c r="AY158" s="49">
        <v>45294.679872690002</v>
      </c>
      <c r="AZ158" s="50">
        <v>11147777890</v>
      </c>
      <c r="BA158" s="38" t="s">
        <v>767</v>
      </c>
      <c r="BB158" s="38" t="s">
        <v>768</v>
      </c>
      <c r="BC158" s="38"/>
      <c r="BD158" s="43">
        <v>0</v>
      </c>
    </row>
    <row r="159" spans="1:56" customFormat="1" ht="21" hidden="1" customHeight="1" x14ac:dyDescent="0.25">
      <c r="A159" s="108" t="s">
        <v>479</v>
      </c>
      <c r="B159" s="108" t="s">
        <v>480</v>
      </c>
      <c r="C159" s="109">
        <v>2331</v>
      </c>
      <c r="D159" s="110" t="s">
        <v>717</v>
      </c>
      <c r="E159" s="110"/>
      <c r="F159" s="111">
        <v>2024</v>
      </c>
      <c r="G159" s="112">
        <v>88</v>
      </c>
      <c r="H159" s="113"/>
      <c r="I159" s="63">
        <v>45281</v>
      </c>
      <c r="J159" s="62" t="s">
        <v>769</v>
      </c>
      <c r="K159" s="64">
        <v>62.29</v>
      </c>
      <c r="L159" s="64">
        <f t="shared" si="6"/>
        <v>0</v>
      </c>
      <c r="M159" s="64"/>
      <c r="N159" s="61" t="s">
        <v>51</v>
      </c>
      <c r="O159" s="114"/>
      <c r="P159" s="63"/>
      <c r="Q159" s="60" t="s">
        <v>770</v>
      </c>
      <c r="R159" s="62" t="s">
        <v>441</v>
      </c>
      <c r="S159" s="63">
        <v>45294.679641199997</v>
      </c>
      <c r="T159" s="115">
        <v>12376</v>
      </c>
      <c r="U159" s="115"/>
      <c r="V159" s="115"/>
      <c r="W159" s="115"/>
      <c r="X159" s="115"/>
      <c r="Y159" s="115"/>
      <c r="Z159" s="114">
        <v>45282</v>
      </c>
      <c r="AA159" s="42">
        <v>45316</v>
      </c>
      <c r="AB159" s="41"/>
      <c r="AC159" s="41"/>
      <c r="AD159" s="41"/>
      <c r="AE159" s="41"/>
      <c r="AF159" s="46" t="s">
        <v>51</v>
      </c>
      <c r="AG159" s="41"/>
      <c r="AH159" s="46">
        <v>3</v>
      </c>
      <c r="AI159" s="41" t="s">
        <v>444</v>
      </c>
      <c r="AJ159" s="41" t="s">
        <v>495</v>
      </c>
      <c r="AK159" s="41" t="s">
        <v>545</v>
      </c>
      <c r="AL159" s="41" t="s">
        <v>677</v>
      </c>
      <c r="AM159" s="41" t="s">
        <v>720</v>
      </c>
      <c r="AN159" s="38" t="s">
        <v>721</v>
      </c>
      <c r="AO159" s="47" t="s">
        <v>51</v>
      </c>
      <c r="AP159" s="39" t="s">
        <v>51</v>
      </c>
      <c r="AQ159" s="41"/>
      <c r="AR159" s="40" t="s">
        <v>51</v>
      </c>
      <c r="AS159" s="44" t="s">
        <v>51</v>
      </c>
      <c r="AT159" s="41" t="s">
        <v>482</v>
      </c>
      <c r="AU159" s="41"/>
      <c r="AV159" s="38" t="s">
        <v>477</v>
      </c>
      <c r="AW159" s="48">
        <v>37065</v>
      </c>
      <c r="AX159" s="41" t="s">
        <v>522</v>
      </c>
      <c r="AY159" s="49">
        <v>45294.679722219997</v>
      </c>
      <c r="AZ159" s="50">
        <v>11147777788</v>
      </c>
      <c r="BA159" s="38" t="s">
        <v>771</v>
      </c>
      <c r="BB159" s="38" t="s">
        <v>772</v>
      </c>
      <c r="BC159" s="38"/>
      <c r="BD159" s="43">
        <v>0</v>
      </c>
    </row>
    <row r="160" spans="1:56" customFormat="1" ht="21" hidden="1" customHeight="1" x14ac:dyDescent="0.25">
      <c r="A160" s="108" t="s">
        <v>479</v>
      </c>
      <c r="B160" s="108" t="s">
        <v>480</v>
      </c>
      <c r="C160" s="109">
        <v>2331</v>
      </c>
      <c r="D160" s="110" t="s">
        <v>717</v>
      </c>
      <c r="E160" s="110"/>
      <c r="F160" s="111">
        <v>2024</v>
      </c>
      <c r="G160" s="112">
        <v>87</v>
      </c>
      <c r="H160" s="113"/>
      <c r="I160" s="63">
        <v>45281</v>
      </c>
      <c r="J160" s="62" t="s">
        <v>773</v>
      </c>
      <c r="K160" s="64">
        <v>1011.95</v>
      </c>
      <c r="L160" s="64">
        <f t="shared" si="6"/>
        <v>0</v>
      </c>
      <c r="M160" s="64"/>
      <c r="N160" s="61" t="s">
        <v>51</v>
      </c>
      <c r="O160" s="114"/>
      <c r="P160" s="63"/>
      <c r="Q160" s="60" t="s">
        <v>774</v>
      </c>
      <c r="R160" s="62" t="s">
        <v>441</v>
      </c>
      <c r="S160" s="63">
        <v>45294.679502320003</v>
      </c>
      <c r="T160" s="115">
        <v>12375</v>
      </c>
      <c r="U160" s="115"/>
      <c r="V160" s="115"/>
      <c r="W160" s="115"/>
      <c r="X160" s="115"/>
      <c r="Y160" s="115"/>
      <c r="Z160" s="114">
        <v>45282</v>
      </c>
      <c r="AA160" s="42">
        <v>45316</v>
      </c>
      <c r="AB160" s="41"/>
      <c r="AC160" s="41"/>
      <c r="AD160" s="41"/>
      <c r="AE160" s="41"/>
      <c r="AF160" s="46" t="s">
        <v>51</v>
      </c>
      <c r="AG160" s="41"/>
      <c r="AH160" s="46">
        <v>3</v>
      </c>
      <c r="AI160" s="41" t="s">
        <v>444</v>
      </c>
      <c r="AJ160" s="41" t="s">
        <v>495</v>
      </c>
      <c r="AK160" s="41" t="s">
        <v>545</v>
      </c>
      <c r="AL160" s="41" t="s">
        <v>677</v>
      </c>
      <c r="AM160" s="41" t="s">
        <v>720</v>
      </c>
      <c r="AN160" s="38" t="s">
        <v>721</v>
      </c>
      <c r="AO160" s="47" t="s">
        <v>51</v>
      </c>
      <c r="AP160" s="39" t="s">
        <v>51</v>
      </c>
      <c r="AQ160" s="41"/>
      <c r="AR160" s="40" t="s">
        <v>51</v>
      </c>
      <c r="AS160" s="44" t="s">
        <v>51</v>
      </c>
      <c r="AT160" s="41" t="s">
        <v>482</v>
      </c>
      <c r="AU160" s="41"/>
      <c r="AV160" s="38" t="s">
        <v>477</v>
      </c>
      <c r="AW160" s="48">
        <v>37064</v>
      </c>
      <c r="AX160" s="41" t="s">
        <v>522</v>
      </c>
      <c r="AY160" s="49">
        <v>45294.679583329998</v>
      </c>
      <c r="AZ160" s="50">
        <v>11147732080</v>
      </c>
      <c r="BA160" s="38" t="s">
        <v>775</v>
      </c>
      <c r="BB160" s="38" t="s">
        <v>776</v>
      </c>
      <c r="BC160" s="38"/>
      <c r="BD160" s="43">
        <v>0</v>
      </c>
    </row>
    <row r="161" spans="1:56" customFormat="1" ht="21" hidden="1" customHeight="1" x14ac:dyDescent="0.25">
      <c r="A161" s="108" t="s">
        <v>479</v>
      </c>
      <c r="B161" s="108" t="s">
        <v>480</v>
      </c>
      <c r="C161" s="109">
        <v>2331</v>
      </c>
      <c r="D161" s="110" t="s">
        <v>717</v>
      </c>
      <c r="E161" s="110"/>
      <c r="F161" s="111">
        <v>2024</v>
      </c>
      <c r="G161" s="112">
        <v>86</v>
      </c>
      <c r="H161" s="113"/>
      <c r="I161" s="63">
        <v>45281</v>
      </c>
      <c r="J161" s="62" t="s">
        <v>777</v>
      </c>
      <c r="K161" s="64">
        <v>10.039999999999999</v>
      </c>
      <c r="L161" s="64">
        <f t="shared" si="6"/>
        <v>0</v>
      </c>
      <c r="M161" s="64"/>
      <c r="N161" s="61" t="s">
        <v>51</v>
      </c>
      <c r="O161" s="114"/>
      <c r="P161" s="63"/>
      <c r="Q161" s="60" t="s">
        <v>778</v>
      </c>
      <c r="R161" s="62" t="s">
        <v>441</v>
      </c>
      <c r="S161" s="63">
        <v>45294.679351849998</v>
      </c>
      <c r="T161" s="115">
        <v>12374</v>
      </c>
      <c r="U161" s="115"/>
      <c r="V161" s="115"/>
      <c r="W161" s="115"/>
      <c r="X161" s="115"/>
      <c r="Y161" s="115"/>
      <c r="Z161" s="114">
        <v>45282</v>
      </c>
      <c r="AA161" s="42">
        <v>45316</v>
      </c>
      <c r="AB161" s="41"/>
      <c r="AC161" s="41"/>
      <c r="AD161" s="41"/>
      <c r="AE161" s="41"/>
      <c r="AF161" s="46" t="s">
        <v>51</v>
      </c>
      <c r="AG161" s="41"/>
      <c r="AH161" s="46">
        <v>3</v>
      </c>
      <c r="AI161" s="41" t="s">
        <v>444</v>
      </c>
      <c r="AJ161" s="41" t="s">
        <v>495</v>
      </c>
      <c r="AK161" s="41" t="s">
        <v>545</v>
      </c>
      <c r="AL161" s="41" t="s">
        <v>677</v>
      </c>
      <c r="AM161" s="41" t="s">
        <v>720</v>
      </c>
      <c r="AN161" s="38" t="s">
        <v>721</v>
      </c>
      <c r="AO161" s="47" t="s">
        <v>51</v>
      </c>
      <c r="AP161" s="39" t="s">
        <v>51</v>
      </c>
      <c r="AQ161" s="41"/>
      <c r="AR161" s="40" t="s">
        <v>51</v>
      </c>
      <c r="AS161" s="44" t="s">
        <v>51</v>
      </c>
      <c r="AT161" s="41" t="s">
        <v>482</v>
      </c>
      <c r="AU161" s="41"/>
      <c r="AV161" s="38" t="s">
        <v>477</v>
      </c>
      <c r="AW161" s="48">
        <v>37063</v>
      </c>
      <c r="AX161" s="41" t="s">
        <v>522</v>
      </c>
      <c r="AY161" s="49">
        <v>45294.67944444</v>
      </c>
      <c r="AZ161" s="50">
        <v>11147777776</v>
      </c>
      <c r="BA161" s="38" t="s">
        <v>779</v>
      </c>
      <c r="BB161" s="38" t="s">
        <v>780</v>
      </c>
      <c r="BC161" s="38"/>
      <c r="BD161" s="43">
        <v>0</v>
      </c>
    </row>
    <row r="162" spans="1:56" customFormat="1" ht="21" hidden="1" customHeight="1" x14ac:dyDescent="0.25">
      <c r="A162" s="108" t="s">
        <v>479</v>
      </c>
      <c r="B162" s="108" t="s">
        <v>480</v>
      </c>
      <c r="C162" s="109">
        <v>2331</v>
      </c>
      <c r="D162" s="110" t="s">
        <v>717</v>
      </c>
      <c r="E162" s="110"/>
      <c r="F162" s="111">
        <v>2024</v>
      </c>
      <c r="G162" s="112">
        <v>85</v>
      </c>
      <c r="H162" s="113"/>
      <c r="I162" s="63">
        <v>45281</v>
      </c>
      <c r="J162" s="62" t="s">
        <v>781</v>
      </c>
      <c r="K162" s="64">
        <v>10.31</v>
      </c>
      <c r="L162" s="64">
        <f t="shared" si="6"/>
        <v>0</v>
      </c>
      <c r="M162" s="64"/>
      <c r="N162" s="61" t="s">
        <v>51</v>
      </c>
      <c r="O162" s="114"/>
      <c r="P162" s="63"/>
      <c r="Q162" s="60" t="s">
        <v>782</v>
      </c>
      <c r="R162" s="62" t="s">
        <v>441</v>
      </c>
      <c r="S162" s="63">
        <v>45294.679178240003</v>
      </c>
      <c r="T162" s="115">
        <v>12373</v>
      </c>
      <c r="U162" s="115"/>
      <c r="V162" s="115"/>
      <c r="W162" s="115"/>
      <c r="X162" s="115"/>
      <c r="Y162" s="115"/>
      <c r="Z162" s="114">
        <v>45282</v>
      </c>
      <c r="AA162" s="42">
        <v>45316</v>
      </c>
      <c r="AB162" s="41"/>
      <c r="AC162" s="41"/>
      <c r="AD162" s="41"/>
      <c r="AE162" s="41"/>
      <c r="AF162" s="46" t="s">
        <v>51</v>
      </c>
      <c r="AG162" s="41"/>
      <c r="AH162" s="46">
        <v>3</v>
      </c>
      <c r="AI162" s="41" t="s">
        <v>444</v>
      </c>
      <c r="AJ162" s="41" t="s">
        <v>495</v>
      </c>
      <c r="AK162" s="41" t="s">
        <v>545</v>
      </c>
      <c r="AL162" s="41" t="s">
        <v>677</v>
      </c>
      <c r="AM162" s="41" t="s">
        <v>720</v>
      </c>
      <c r="AN162" s="38" t="s">
        <v>721</v>
      </c>
      <c r="AO162" s="47" t="s">
        <v>51</v>
      </c>
      <c r="AP162" s="39" t="s">
        <v>51</v>
      </c>
      <c r="AQ162" s="41"/>
      <c r="AR162" s="40" t="s">
        <v>51</v>
      </c>
      <c r="AS162" s="44" t="s">
        <v>51</v>
      </c>
      <c r="AT162" s="41" t="s">
        <v>482</v>
      </c>
      <c r="AU162" s="41"/>
      <c r="AV162" s="38" t="s">
        <v>477</v>
      </c>
      <c r="AW162" s="48">
        <v>37062</v>
      </c>
      <c r="AX162" s="41" t="s">
        <v>522</v>
      </c>
      <c r="AY162" s="49">
        <v>45294.67929398</v>
      </c>
      <c r="AZ162" s="50">
        <v>11147806983</v>
      </c>
      <c r="BA162" s="38" t="s">
        <v>783</v>
      </c>
      <c r="BB162" s="38" t="s">
        <v>784</v>
      </c>
      <c r="BC162" s="38"/>
      <c r="BD162" s="43">
        <v>0</v>
      </c>
    </row>
    <row r="163" spans="1:56" customFormat="1" ht="21" hidden="1" customHeight="1" x14ac:dyDescent="0.25">
      <c r="A163" s="108" t="s">
        <v>479</v>
      </c>
      <c r="B163" s="108" t="s">
        <v>480</v>
      </c>
      <c r="C163" s="109">
        <v>2331</v>
      </c>
      <c r="D163" s="110" t="s">
        <v>717</v>
      </c>
      <c r="E163" s="110"/>
      <c r="F163" s="111">
        <v>2024</v>
      </c>
      <c r="G163" s="112">
        <v>84</v>
      </c>
      <c r="H163" s="113"/>
      <c r="I163" s="63">
        <v>45281</v>
      </c>
      <c r="J163" s="62" t="s">
        <v>785</v>
      </c>
      <c r="K163" s="64">
        <v>257.91000000000003</v>
      </c>
      <c r="L163" s="64">
        <f t="shared" si="6"/>
        <v>0</v>
      </c>
      <c r="M163" s="64"/>
      <c r="N163" s="61" t="s">
        <v>51</v>
      </c>
      <c r="O163" s="114"/>
      <c r="P163" s="63"/>
      <c r="Q163" s="60" t="s">
        <v>786</v>
      </c>
      <c r="R163" s="62" t="s">
        <v>441</v>
      </c>
      <c r="S163" s="63">
        <v>45294.679039349998</v>
      </c>
      <c r="T163" s="115">
        <v>12372</v>
      </c>
      <c r="U163" s="115"/>
      <c r="V163" s="115"/>
      <c r="W163" s="115"/>
      <c r="X163" s="115"/>
      <c r="Y163" s="115"/>
      <c r="Z163" s="114">
        <v>45282</v>
      </c>
      <c r="AA163" s="42">
        <v>45316</v>
      </c>
      <c r="AB163" s="41"/>
      <c r="AC163" s="41"/>
      <c r="AD163" s="41"/>
      <c r="AE163" s="41"/>
      <c r="AF163" s="46" t="s">
        <v>51</v>
      </c>
      <c r="AG163" s="41"/>
      <c r="AH163" s="46">
        <v>3</v>
      </c>
      <c r="AI163" s="41" t="s">
        <v>444</v>
      </c>
      <c r="AJ163" s="41" t="s">
        <v>495</v>
      </c>
      <c r="AK163" s="41" t="s">
        <v>545</v>
      </c>
      <c r="AL163" s="41" t="s">
        <v>677</v>
      </c>
      <c r="AM163" s="41" t="s">
        <v>720</v>
      </c>
      <c r="AN163" s="38" t="s">
        <v>721</v>
      </c>
      <c r="AO163" s="47" t="s">
        <v>51</v>
      </c>
      <c r="AP163" s="39" t="s">
        <v>51</v>
      </c>
      <c r="AQ163" s="41"/>
      <c r="AR163" s="40" t="s">
        <v>51</v>
      </c>
      <c r="AS163" s="44" t="s">
        <v>51</v>
      </c>
      <c r="AT163" s="41" t="s">
        <v>482</v>
      </c>
      <c r="AU163" s="41"/>
      <c r="AV163" s="38" t="s">
        <v>477</v>
      </c>
      <c r="AW163" s="48">
        <v>37061</v>
      </c>
      <c r="AX163" s="41" t="s">
        <v>522</v>
      </c>
      <c r="AY163" s="49">
        <v>45294.67913194</v>
      </c>
      <c r="AZ163" s="50">
        <v>11147732175</v>
      </c>
      <c r="BA163" s="38" t="s">
        <v>787</v>
      </c>
      <c r="BB163" s="38" t="s">
        <v>788</v>
      </c>
      <c r="BC163" s="38"/>
      <c r="BD163" s="43">
        <v>0</v>
      </c>
    </row>
    <row r="164" spans="1:56" customFormat="1" ht="21" hidden="1" customHeight="1" x14ac:dyDescent="0.25">
      <c r="A164" s="108" t="s">
        <v>479</v>
      </c>
      <c r="B164" s="108" t="s">
        <v>480</v>
      </c>
      <c r="C164" s="109">
        <v>2331</v>
      </c>
      <c r="D164" s="110" t="s">
        <v>717</v>
      </c>
      <c r="E164" s="110"/>
      <c r="F164" s="111">
        <v>2024</v>
      </c>
      <c r="G164" s="112">
        <v>83</v>
      </c>
      <c r="H164" s="113"/>
      <c r="I164" s="63">
        <v>45281</v>
      </c>
      <c r="J164" s="62" t="s">
        <v>789</v>
      </c>
      <c r="K164" s="64">
        <v>1054.58</v>
      </c>
      <c r="L164" s="64">
        <f t="shared" si="6"/>
        <v>0</v>
      </c>
      <c r="M164" s="64"/>
      <c r="N164" s="61" t="s">
        <v>51</v>
      </c>
      <c r="O164" s="114"/>
      <c r="P164" s="63"/>
      <c r="Q164" s="60" t="s">
        <v>790</v>
      </c>
      <c r="R164" s="62" t="s">
        <v>441</v>
      </c>
      <c r="S164" s="63">
        <v>45294.678888889997</v>
      </c>
      <c r="T164" s="115">
        <v>12371</v>
      </c>
      <c r="U164" s="115"/>
      <c r="V164" s="115"/>
      <c r="W164" s="115"/>
      <c r="X164" s="115"/>
      <c r="Y164" s="115"/>
      <c r="Z164" s="114">
        <v>45282</v>
      </c>
      <c r="AA164" s="42">
        <v>45316</v>
      </c>
      <c r="AB164" s="41"/>
      <c r="AC164" s="41"/>
      <c r="AD164" s="41"/>
      <c r="AE164" s="41"/>
      <c r="AF164" s="46" t="s">
        <v>51</v>
      </c>
      <c r="AG164" s="41"/>
      <c r="AH164" s="46">
        <v>3</v>
      </c>
      <c r="AI164" s="41" t="s">
        <v>444</v>
      </c>
      <c r="AJ164" s="41" t="s">
        <v>495</v>
      </c>
      <c r="AK164" s="41" t="s">
        <v>545</v>
      </c>
      <c r="AL164" s="41" t="s">
        <v>677</v>
      </c>
      <c r="AM164" s="41" t="s">
        <v>720</v>
      </c>
      <c r="AN164" s="38" t="s">
        <v>721</v>
      </c>
      <c r="AO164" s="47" t="s">
        <v>51</v>
      </c>
      <c r="AP164" s="39" t="s">
        <v>51</v>
      </c>
      <c r="AQ164" s="41"/>
      <c r="AR164" s="40" t="s">
        <v>51</v>
      </c>
      <c r="AS164" s="44" t="s">
        <v>51</v>
      </c>
      <c r="AT164" s="41" t="s">
        <v>482</v>
      </c>
      <c r="AU164" s="41"/>
      <c r="AV164" s="38" t="s">
        <v>477</v>
      </c>
      <c r="AW164" s="48">
        <v>37060</v>
      </c>
      <c r="AX164" s="41" t="s">
        <v>522</v>
      </c>
      <c r="AY164" s="49">
        <v>45294.678969909997</v>
      </c>
      <c r="AZ164" s="50">
        <v>11147778281</v>
      </c>
      <c r="BA164" s="38" t="s">
        <v>791</v>
      </c>
      <c r="BB164" s="38" t="s">
        <v>792</v>
      </c>
      <c r="BC164" s="38"/>
      <c r="BD164" s="43">
        <v>0</v>
      </c>
    </row>
    <row r="165" spans="1:56" customFormat="1" ht="21" hidden="1" customHeight="1" x14ac:dyDescent="0.25">
      <c r="A165" s="108" t="s">
        <v>479</v>
      </c>
      <c r="B165" s="108" t="s">
        <v>480</v>
      </c>
      <c r="C165" s="109">
        <v>2331</v>
      </c>
      <c r="D165" s="110" t="s">
        <v>717</v>
      </c>
      <c r="E165" s="110"/>
      <c r="F165" s="111">
        <v>2024</v>
      </c>
      <c r="G165" s="112">
        <v>82</v>
      </c>
      <c r="H165" s="113"/>
      <c r="I165" s="63">
        <v>45281</v>
      </c>
      <c r="J165" s="62" t="s">
        <v>793</v>
      </c>
      <c r="K165" s="64">
        <v>27.07</v>
      </c>
      <c r="L165" s="64">
        <f t="shared" si="6"/>
        <v>0</v>
      </c>
      <c r="M165" s="64"/>
      <c r="N165" s="61" t="s">
        <v>51</v>
      </c>
      <c r="O165" s="114"/>
      <c r="P165" s="63"/>
      <c r="Q165" s="60" t="s">
        <v>794</v>
      </c>
      <c r="R165" s="62" t="s">
        <v>441</v>
      </c>
      <c r="S165" s="63">
        <v>45294.678749999999</v>
      </c>
      <c r="T165" s="115">
        <v>12370</v>
      </c>
      <c r="U165" s="115"/>
      <c r="V165" s="115"/>
      <c r="W165" s="115"/>
      <c r="X165" s="115"/>
      <c r="Y165" s="115"/>
      <c r="Z165" s="114">
        <v>45282</v>
      </c>
      <c r="AA165" s="42">
        <v>45316</v>
      </c>
      <c r="AB165" s="41"/>
      <c r="AC165" s="41"/>
      <c r="AD165" s="41"/>
      <c r="AE165" s="41"/>
      <c r="AF165" s="46" t="s">
        <v>51</v>
      </c>
      <c r="AG165" s="41"/>
      <c r="AH165" s="46">
        <v>3</v>
      </c>
      <c r="AI165" s="41" t="s">
        <v>444</v>
      </c>
      <c r="AJ165" s="41" t="s">
        <v>495</v>
      </c>
      <c r="AK165" s="41" t="s">
        <v>545</v>
      </c>
      <c r="AL165" s="41" t="s">
        <v>677</v>
      </c>
      <c r="AM165" s="41" t="s">
        <v>720</v>
      </c>
      <c r="AN165" s="38" t="s">
        <v>721</v>
      </c>
      <c r="AO165" s="47" t="s">
        <v>51</v>
      </c>
      <c r="AP165" s="39" t="s">
        <v>51</v>
      </c>
      <c r="AQ165" s="41"/>
      <c r="AR165" s="40" t="s">
        <v>51</v>
      </c>
      <c r="AS165" s="44" t="s">
        <v>51</v>
      </c>
      <c r="AT165" s="41" t="s">
        <v>482</v>
      </c>
      <c r="AU165" s="41"/>
      <c r="AV165" s="38" t="s">
        <v>477</v>
      </c>
      <c r="AW165" s="48">
        <v>37059</v>
      </c>
      <c r="AX165" s="41" t="s">
        <v>522</v>
      </c>
      <c r="AY165" s="49">
        <v>45294.678842590001</v>
      </c>
      <c r="AZ165" s="50">
        <v>11147777900</v>
      </c>
      <c r="BA165" s="38" t="s">
        <v>795</v>
      </c>
      <c r="BB165" s="38" t="s">
        <v>796</v>
      </c>
      <c r="BC165" s="38"/>
      <c r="BD165" s="43">
        <v>0</v>
      </c>
    </row>
    <row r="166" spans="1:56" customFormat="1" ht="21" hidden="1" customHeight="1" x14ac:dyDescent="0.25">
      <c r="A166" s="108" t="s">
        <v>479</v>
      </c>
      <c r="B166" s="108" t="s">
        <v>480</v>
      </c>
      <c r="C166" s="109">
        <v>2331</v>
      </c>
      <c r="D166" s="110" t="s">
        <v>717</v>
      </c>
      <c r="E166" s="110"/>
      <c r="F166" s="111">
        <v>2024</v>
      </c>
      <c r="G166" s="112">
        <v>81</v>
      </c>
      <c r="H166" s="113"/>
      <c r="I166" s="63">
        <v>45281</v>
      </c>
      <c r="J166" s="62" t="s">
        <v>797</v>
      </c>
      <c r="K166" s="64">
        <v>80.010000000000005</v>
      </c>
      <c r="L166" s="64">
        <f t="shared" si="6"/>
        <v>0</v>
      </c>
      <c r="M166" s="64"/>
      <c r="N166" s="61" t="s">
        <v>51</v>
      </c>
      <c r="O166" s="114"/>
      <c r="P166" s="63"/>
      <c r="Q166" s="60" t="s">
        <v>798</v>
      </c>
      <c r="R166" s="62" t="s">
        <v>441</v>
      </c>
      <c r="S166" s="63">
        <v>45294.678587959999</v>
      </c>
      <c r="T166" s="115">
        <v>12369</v>
      </c>
      <c r="U166" s="115"/>
      <c r="V166" s="115"/>
      <c r="W166" s="115"/>
      <c r="X166" s="115"/>
      <c r="Y166" s="115"/>
      <c r="Z166" s="114">
        <v>45282</v>
      </c>
      <c r="AA166" s="42">
        <v>45316</v>
      </c>
      <c r="AB166" s="41"/>
      <c r="AC166" s="41"/>
      <c r="AD166" s="41"/>
      <c r="AE166" s="41"/>
      <c r="AF166" s="46" t="s">
        <v>51</v>
      </c>
      <c r="AG166" s="41"/>
      <c r="AH166" s="46">
        <v>3</v>
      </c>
      <c r="AI166" s="41" t="s">
        <v>444</v>
      </c>
      <c r="AJ166" s="41" t="s">
        <v>495</v>
      </c>
      <c r="AK166" s="41" t="s">
        <v>545</v>
      </c>
      <c r="AL166" s="41" t="s">
        <v>677</v>
      </c>
      <c r="AM166" s="41" t="s">
        <v>720</v>
      </c>
      <c r="AN166" s="38" t="s">
        <v>721</v>
      </c>
      <c r="AO166" s="47" t="s">
        <v>51</v>
      </c>
      <c r="AP166" s="39" t="s">
        <v>51</v>
      </c>
      <c r="AQ166" s="41"/>
      <c r="AR166" s="40" t="s">
        <v>51</v>
      </c>
      <c r="AS166" s="44" t="s">
        <v>51</v>
      </c>
      <c r="AT166" s="41" t="s">
        <v>482</v>
      </c>
      <c r="AU166" s="41"/>
      <c r="AV166" s="38" t="s">
        <v>477</v>
      </c>
      <c r="AW166" s="48">
        <v>37058</v>
      </c>
      <c r="AX166" s="41" t="s">
        <v>522</v>
      </c>
      <c r="AY166" s="49">
        <v>45294.678692130001</v>
      </c>
      <c r="AZ166" s="50">
        <v>11147777878</v>
      </c>
      <c r="BA166" s="38" t="s">
        <v>799</v>
      </c>
      <c r="BB166" s="38" t="s">
        <v>800</v>
      </c>
      <c r="BC166" s="38"/>
      <c r="BD166" s="43">
        <v>0</v>
      </c>
    </row>
    <row r="167" spans="1:56" customFormat="1" ht="21" hidden="1" customHeight="1" x14ac:dyDescent="0.25">
      <c r="A167" s="108" t="s">
        <v>479</v>
      </c>
      <c r="B167" s="108" t="s">
        <v>480</v>
      </c>
      <c r="C167" s="109">
        <v>2331</v>
      </c>
      <c r="D167" s="110" t="s">
        <v>717</v>
      </c>
      <c r="E167" s="110"/>
      <c r="F167" s="111">
        <v>2024</v>
      </c>
      <c r="G167" s="112">
        <v>80</v>
      </c>
      <c r="H167" s="113"/>
      <c r="I167" s="63">
        <v>45281</v>
      </c>
      <c r="J167" s="62" t="s">
        <v>801</v>
      </c>
      <c r="K167" s="64">
        <v>118.6</v>
      </c>
      <c r="L167" s="64">
        <f t="shared" si="6"/>
        <v>0</v>
      </c>
      <c r="M167" s="64"/>
      <c r="N167" s="61" t="s">
        <v>51</v>
      </c>
      <c r="O167" s="114"/>
      <c r="P167" s="63"/>
      <c r="Q167" s="60" t="s">
        <v>802</v>
      </c>
      <c r="R167" s="62" t="s">
        <v>441</v>
      </c>
      <c r="S167" s="63">
        <v>45294.678449070001</v>
      </c>
      <c r="T167" s="115">
        <v>12368</v>
      </c>
      <c r="U167" s="115"/>
      <c r="V167" s="115"/>
      <c r="W167" s="115"/>
      <c r="X167" s="115"/>
      <c r="Y167" s="115"/>
      <c r="Z167" s="114">
        <v>45282</v>
      </c>
      <c r="AA167" s="42">
        <v>45316</v>
      </c>
      <c r="AB167" s="41"/>
      <c r="AC167" s="41"/>
      <c r="AD167" s="41"/>
      <c r="AE167" s="41"/>
      <c r="AF167" s="46" t="s">
        <v>51</v>
      </c>
      <c r="AG167" s="41"/>
      <c r="AH167" s="46">
        <v>3</v>
      </c>
      <c r="AI167" s="41" t="s">
        <v>444</v>
      </c>
      <c r="AJ167" s="41" t="s">
        <v>495</v>
      </c>
      <c r="AK167" s="41" t="s">
        <v>545</v>
      </c>
      <c r="AL167" s="41" t="s">
        <v>677</v>
      </c>
      <c r="AM167" s="41" t="s">
        <v>720</v>
      </c>
      <c r="AN167" s="38" t="s">
        <v>721</v>
      </c>
      <c r="AO167" s="47" t="s">
        <v>51</v>
      </c>
      <c r="AP167" s="39" t="s">
        <v>51</v>
      </c>
      <c r="AQ167" s="41"/>
      <c r="AR167" s="40" t="s">
        <v>51</v>
      </c>
      <c r="AS167" s="44" t="s">
        <v>51</v>
      </c>
      <c r="AT167" s="41" t="s">
        <v>482</v>
      </c>
      <c r="AU167" s="41"/>
      <c r="AV167" s="38" t="s">
        <v>477</v>
      </c>
      <c r="AW167" s="48">
        <v>37057</v>
      </c>
      <c r="AX167" s="41" t="s">
        <v>522</v>
      </c>
      <c r="AY167" s="49">
        <v>45294.678530090001</v>
      </c>
      <c r="AZ167" s="50">
        <v>11147732177</v>
      </c>
      <c r="BA167" s="38" t="s">
        <v>803</v>
      </c>
      <c r="BB167" s="38" t="s">
        <v>804</v>
      </c>
      <c r="BC167" s="38"/>
      <c r="BD167" s="43">
        <v>0</v>
      </c>
    </row>
    <row r="168" spans="1:56" customFormat="1" ht="21" hidden="1" customHeight="1" x14ac:dyDescent="0.25">
      <c r="A168" s="108" t="s">
        <v>479</v>
      </c>
      <c r="B168" s="108" t="s">
        <v>480</v>
      </c>
      <c r="C168" s="109">
        <v>2331</v>
      </c>
      <c r="D168" s="110" t="s">
        <v>717</v>
      </c>
      <c r="E168" s="110"/>
      <c r="F168" s="111">
        <v>2024</v>
      </c>
      <c r="G168" s="112">
        <v>79</v>
      </c>
      <c r="H168" s="113"/>
      <c r="I168" s="63">
        <v>45281</v>
      </c>
      <c r="J168" s="62" t="s">
        <v>805</v>
      </c>
      <c r="K168" s="64">
        <v>15.55</v>
      </c>
      <c r="L168" s="64">
        <f t="shared" ref="L168:L231" si="7">SUMIF($K$8:$K$104,G168,$J$8:$J$104)</f>
        <v>0</v>
      </c>
      <c r="M168" s="64"/>
      <c r="N168" s="61" t="s">
        <v>51</v>
      </c>
      <c r="O168" s="114"/>
      <c r="P168" s="63"/>
      <c r="Q168" s="60" t="s">
        <v>806</v>
      </c>
      <c r="R168" s="62" t="s">
        <v>441</v>
      </c>
      <c r="S168" s="63">
        <v>45294.67822917</v>
      </c>
      <c r="T168" s="115">
        <v>12367</v>
      </c>
      <c r="U168" s="115"/>
      <c r="V168" s="115"/>
      <c r="W168" s="115"/>
      <c r="X168" s="115"/>
      <c r="Y168" s="115"/>
      <c r="Z168" s="114">
        <v>45282</v>
      </c>
      <c r="AA168" s="42">
        <v>45316</v>
      </c>
      <c r="AB168" s="41"/>
      <c r="AC168" s="41"/>
      <c r="AD168" s="41"/>
      <c r="AE168" s="41"/>
      <c r="AF168" s="46" t="s">
        <v>51</v>
      </c>
      <c r="AG168" s="41"/>
      <c r="AH168" s="46">
        <v>3</v>
      </c>
      <c r="AI168" s="41" t="s">
        <v>444</v>
      </c>
      <c r="AJ168" s="41" t="s">
        <v>495</v>
      </c>
      <c r="AK168" s="41" t="s">
        <v>545</v>
      </c>
      <c r="AL168" s="41" t="s">
        <v>677</v>
      </c>
      <c r="AM168" s="41" t="s">
        <v>720</v>
      </c>
      <c r="AN168" s="38" t="s">
        <v>721</v>
      </c>
      <c r="AO168" s="47" t="s">
        <v>51</v>
      </c>
      <c r="AP168" s="39" t="s">
        <v>51</v>
      </c>
      <c r="AQ168" s="41"/>
      <c r="AR168" s="40" t="s">
        <v>51</v>
      </c>
      <c r="AS168" s="44" t="s">
        <v>51</v>
      </c>
      <c r="AT168" s="41" t="s">
        <v>482</v>
      </c>
      <c r="AU168" s="41"/>
      <c r="AV168" s="38" t="s">
        <v>477</v>
      </c>
      <c r="AW168" s="48">
        <v>37056</v>
      </c>
      <c r="AX168" s="41" t="s">
        <v>522</v>
      </c>
      <c r="AY168" s="49">
        <v>45294.678391200003</v>
      </c>
      <c r="AZ168" s="50">
        <v>11147777676</v>
      </c>
      <c r="BA168" s="38" t="s">
        <v>807</v>
      </c>
      <c r="BB168" s="38" t="s">
        <v>808</v>
      </c>
      <c r="BC168" s="38"/>
      <c r="BD168" s="43">
        <v>0</v>
      </c>
    </row>
    <row r="169" spans="1:56" customFormat="1" ht="21" hidden="1" customHeight="1" x14ac:dyDescent="0.25">
      <c r="A169" s="108" t="s">
        <v>479</v>
      </c>
      <c r="B169" s="108" t="s">
        <v>480</v>
      </c>
      <c r="C169" s="109">
        <v>2331</v>
      </c>
      <c r="D169" s="110" t="s">
        <v>717</v>
      </c>
      <c r="E169" s="110"/>
      <c r="F169" s="111">
        <v>2024</v>
      </c>
      <c r="G169" s="112">
        <v>78</v>
      </c>
      <c r="H169" s="113"/>
      <c r="I169" s="63">
        <v>45281</v>
      </c>
      <c r="J169" s="62" t="s">
        <v>809</v>
      </c>
      <c r="K169" s="64">
        <v>487.11</v>
      </c>
      <c r="L169" s="64">
        <f t="shared" si="7"/>
        <v>0</v>
      </c>
      <c r="M169" s="64"/>
      <c r="N169" s="61" t="s">
        <v>51</v>
      </c>
      <c r="O169" s="114"/>
      <c r="P169" s="63"/>
      <c r="Q169" s="60" t="s">
        <v>810</v>
      </c>
      <c r="R169" s="62" t="s">
        <v>441</v>
      </c>
      <c r="S169" s="63">
        <v>45294.678090280002</v>
      </c>
      <c r="T169" s="115">
        <v>12366</v>
      </c>
      <c r="U169" s="115"/>
      <c r="V169" s="115"/>
      <c r="W169" s="115"/>
      <c r="X169" s="115"/>
      <c r="Y169" s="115"/>
      <c r="Z169" s="114">
        <v>45282</v>
      </c>
      <c r="AA169" s="42">
        <v>45316</v>
      </c>
      <c r="AB169" s="41"/>
      <c r="AC169" s="41"/>
      <c r="AD169" s="41"/>
      <c r="AE169" s="41"/>
      <c r="AF169" s="46" t="s">
        <v>51</v>
      </c>
      <c r="AG169" s="41"/>
      <c r="AH169" s="46">
        <v>3</v>
      </c>
      <c r="AI169" s="41" t="s">
        <v>444</v>
      </c>
      <c r="AJ169" s="41" t="s">
        <v>495</v>
      </c>
      <c r="AK169" s="41" t="s">
        <v>545</v>
      </c>
      <c r="AL169" s="41" t="s">
        <v>677</v>
      </c>
      <c r="AM169" s="41" t="s">
        <v>720</v>
      </c>
      <c r="AN169" s="38" t="s">
        <v>721</v>
      </c>
      <c r="AO169" s="47" t="s">
        <v>51</v>
      </c>
      <c r="AP169" s="39" t="s">
        <v>51</v>
      </c>
      <c r="AQ169" s="41"/>
      <c r="AR169" s="40" t="s">
        <v>51</v>
      </c>
      <c r="AS169" s="44" t="s">
        <v>51</v>
      </c>
      <c r="AT169" s="41" t="s">
        <v>482</v>
      </c>
      <c r="AU169" s="41"/>
      <c r="AV169" s="38" t="s">
        <v>477</v>
      </c>
      <c r="AW169" s="48">
        <v>37055</v>
      </c>
      <c r="AX169" s="41" t="s">
        <v>522</v>
      </c>
      <c r="AY169" s="49">
        <v>45294.678182869997</v>
      </c>
      <c r="AZ169" s="50">
        <v>11147778049</v>
      </c>
      <c r="BA169" s="38" t="s">
        <v>811</v>
      </c>
      <c r="BB169" s="38" t="s">
        <v>812</v>
      </c>
      <c r="BC169" s="38"/>
      <c r="BD169" s="43">
        <v>0</v>
      </c>
    </row>
    <row r="170" spans="1:56" customFormat="1" ht="21" hidden="1" customHeight="1" x14ac:dyDescent="0.25">
      <c r="A170" s="108" t="s">
        <v>479</v>
      </c>
      <c r="B170" s="108" t="s">
        <v>480</v>
      </c>
      <c r="C170" s="109">
        <v>2331</v>
      </c>
      <c r="D170" s="110" t="s">
        <v>717</v>
      </c>
      <c r="E170" s="110"/>
      <c r="F170" s="111">
        <v>2024</v>
      </c>
      <c r="G170" s="112">
        <v>77</v>
      </c>
      <c r="H170" s="113"/>
      <c r="I170" s="63">
        <v>45281</v>
      </c>
      <c r="J170" s="62" t="s">
        <v>813</v>
      </c>
      <c r="K170" s="64">
        <v>21.44</v>
      </c>
      <c r="L170" s="64">
        <f t="shared" si="7"/>
        <v>0</v>
      </c>
      <c r="M170" s="64"/>
      <c r="N170" s="61" t="s">
        <v>51</v>
      </c>
      <c r="O170" s="114"/>
      <c r="P170" s="63"/>
      <c r="Q170" s="60" t="s">
        <v>814</v>
      </c>
      <c r="R170" s="62" t="s">
        <v>441</v>
      </c>
      <c r="S170" s="63">
        <v>45294.677939820001</v>
      </c>
      <c r="T170" s="115">
        <v>12365</v>
      </c>
      <c r="U170" s="115"/>
      <c r="V170" s="115"/>
      <c r="W170" s="115"/>
      <c r="X170" s="115"/>
      <c r="Y170" s="115"/>
      <c r="Z170" s="114">
        <v>45282</v>
      </c>
      <c r="AA170" s="42">
        <v>45316</v>
      </c>
      <c r="AB170" s="41"/>
      <c r="AC170" s="41"/>
      <c r="AD170" s="41"/>
      <c r="AE170" s="41"/>
      <c r="AF170" s="46" t="s">
        <v>51</v>
      </c>
      <c r="AG170" s="41"/>
      <c r="AH170" s="46">
        <v>3</v>
      </c>
      <c r="AI170" s="41" t="s">
        <v>444</v>
      </c>
      <c r="AJ170" s="41" t="s">
        <v>495</v>
      </c>
      <c r="AK170" s="41" t="s">
        <v>545</v>
      </c>
      <c r="AL170" s="41" t="s">
        <v>677</v>
      </c>
      <c r="AM170" s="41" t="s">
        <v>720</v>
      </c>
      <c r="AN170" s="38" t="s">
        <v>721</v>
      </c>
      <c r="AO170" s="47" t="s">
        <v>51</v>
      </c>
      <c r="AP170" s="39" t="s">
        <v>51</v>
      </c>
      <c r="AQ170" s="41"/>
      <c r="AR170" s="40" t="s">
        <v>51</v>
      </c>
      <c r="AS170" s="44" t="s">
        <v>51</v>
      </c>
      <c r="AT170" s="41" t="s">
        <v>482</v>
      </c>
      <c r="AU170" s="41"/>
      <c r="AV170" s="38" t="s">
        <v>477</v>
      </c>
      <c r="AW170" s="48">
        <v>37054</v>
      </c>
      <c r="AX170" s="41" t="s">
        <v>522</v>
      </c>
      <c r="AY170" s="49">
        <v>45294.678032409996</v>
      </c>
      <c r="AZ170" s="50">
        <v>11147833700</v>
      </c>
      <c r="BA170" s="38" t="s">
        <v>815</v>
      </c>
      <c r="BB170" s="38" t="s">
        <v>816</v>
      </c>
      <c r="BC170" s="38"/>
      <c r="BD170" s="43">
        <v>0</v>
      </c>
    </row>
    <row r="171" spans="1:56" customFormat="1" ht="21" hidden="1" customHeight="1" x14ac:dyDescent="0.25">
      <c r="A171" s="108" t="s">
        <v>479</v>
      </c>
      <c r="B171" s="108" t="s">
        <v>480</v>
      </c>
      <c r="C171" s="109">
        <v>2331</v>
      </c>
      <c r="D171" s="110" t="s">
        <v>717</v>
      </c>
      <c r="E171" s="110"/>
      <c r="F171" s="111">
        <v>2024</v>
      </c>
      <c r="G171" s="112">
        <v>76</v>
      </c>
      <c r="H171" s="113"/>
      <c r="I171" s="63">
        <v>45281</v>
      </c>
      <c r="J171" s="62" t="s">
        <v>817</v>
      </c>
      <c r="K171" s="64">
        <v>23.59</v>
      </c>
      <c r="L171" s="64">
        <f t="shared" si="7"/>
        <v>0</v>
      </c>
      <c r="M171" s="64"/>
      <c r="N171" s="61" t="s">
        <v>51</v>
      </c>
      <c r="O171" s="114"/>
      <c r="P171" s="63"/>
      <c r="Q171" s="60" t="s">
        <v>818</v>
      </c>
      <c r="R171" s="62" t="s">
        <v>441</v>
      </c>
      <c r="S171" s="63">
        <v>45294.677789349997</v>
      </c>
      <c r="T171" s="115">
        <v>12364</v>
      </c>
      <c r="U171" s="115"/>
      <c r="V171" s="115"/>
      <c r="W171" s="115"/>
      <c r="X171" s="115"/>
      <c r="Y171" s="115"/>
      <c r="Z171" s="114">
        <v>45282</v>
      </c>
      <c r="AA171" s="42">
        <v>45316</v>
      </c>
      <c r="AB171" s="41"/>
      <c r="AC171" s="41"/>
      <c r="AD171" s="41"/>
      <c r="AE171" s="41"/>
      <c r="AF171" s="46" t="s">
        <v>51</v>
      </c>
      <c r="AG171" s="41"/>
      <c r="AH171" s="46">
        <v>3</v>
      </c>
      <c r="AI171" s="41" t="s">
        <v>444</v>
      </c>
      <c r="AJ171" s="41" t="s">
        <v>495</v>
      </c>
      <c r="AK171" s="41" t="s">
        <v>545</v>
      </c>
      <c r="AL171" s="41" t="s">
        <v>677</v>
      </c>
      <c r="AM171" s="41" t="s">
        <v>720</v>
      </c>
      <c r="AN171" s="38" t="s">
        <v>721</v>
      </c>
      <c r="AO171" s="47" t="s">
        <v>51</v>
      </c>
      <c r="AP171" s="39" t="s">
        <v>51</v>
      </c>
      <c r="AQ171" s="41"/>
      <c r="AR171" s="40" t="s">
        <v>51</v>
      </c>
      <c r="AS171" s="44" t="s">
        <v>51</v>
      </c>
      <c r="AT171" s="41" t="s">
        <v>482</v>
      </c>
      <c r="AU171" s="41"/>
      <c r="AV171" s="38" t="s">
        <v>477</v>
      </c>
      <c r="AW171" s="48">
        <v>37053</v>
      </c>
      <c r="AX171" s="41" t="s">
        <v>522</v>
      </c>
      <c r="AY171" s="49">
        <v>45294.677881939999</v>
      </c>
      <c r="AZ171" s="50">
        <v>11147777871</v>
      </c>
      <c r="BA171" s="38" t="s">
        <v>819</v>
      </c>
      <c r="BB171" s="38" t="s">
        <v>820</v>
      </c>
      <c r="BC171" s="38"/>
      <c r="BD171" s="43">
        <v>0</v>
      </c>
    </row>
    <row r="172" spans="1:56" customFormat="1" ht="21" hidden="1" customHeight="1" x14ac:dyDescent="0.25">
      <c r="A172" s="108" t="s">
        <v>479</v>
      </c>
      <c r="B172" s="108" t="s">
        <v>480</v>
      </c>
      <c r="C172" s="109">
        <v>2331</v>
      </c>
      <c r="D172" s="110" t="s">
        <v>717</v>
      </c>
      <c r="E172" s="110"/>
      <c r="F172" s="111">
        <v>2024</v>
      </c>
      <c r="G172" s="112">
        <v>75</v>
      </c>
      <c r="H172" s="113"/>
      <c r="I172" s="63">
        <v>45281</v>
      </c>
      <c r="J172" s="62" t="s">
        <v>821</v>
      </c>
      <c r="K172" s="64">
        <v>483.58</v>
      </c>
      <c r="L172" s="64">
        <f t="shared" si="7"/>
        <v>0</v>
      </c>
      <c r="M172" s="64"/>
      <c r="N172" s="61" t="s">
        <v>51</v>
      </c>
      <c r="O172" s="114"/>
      <c r="P172" s="63"/>
      <c r="Q172" s="60" t="s">
        <v>822</v>
      </c>
      <c r="R172" s="62" t="s">
        <v>441</v>
      </c>
      <c r="S172" s="63">
        <v>45294.677650459998</v>
      </c>
      <c r="T172" s="115">
        <v>12363</v>
      </c>
      <c r="U172" s="115"/>
      <c r="V172" s="115"/>
      <c r="W172" s="115"/>
      <c r="X172" s="115"/>
      <c r="Y172" s="115"/>
      <c r="Z172" s="114">
        <v>45282</v>
      </c>
      <c r="AA172" s="42">
        <v>45316</v>
      </c>
      <c r="AB172" s="41"/>
      <c r="AC172" s="41"/>
      <c r="AD172" s="41"/>
      <c r="AE172" s="41"/>
      <c r="AF172" s="46" t="s">
        <v>51</v>
      </c>
      <c r="AG172" s="41"/>
      <c r="AH172" s="46">
        <v>3</v>
      </c>
      <c r="AI172" s="41" t="s">
        <v>444</v>
      </c>
      <c r="AJ172" s="41" t="s">
        <v>495</v>
      </c>
      <c r="AK172" s="41" t="s">
        <v>545</v>
      </c>
      <c r="AL172" s="41" t="s">
        <v>677</v>
      </c>
      <c r="AM172" s="41" t="s">
        <v>720</v>
      </c>
      <c r="AN172" s="38" t="s">
        <v>721</v>
      </c>
      <c r="AO172" s="47" t="s">
        <v>51</v>
      </c>
      <c r="AP172" s="39" t="s">
        <v>51</v>
      </c>
      <c r="AQ172" s="41"/>
      <c r="AR172" s="40" t="s">
        <v>51</v>
      </c>
      <c r="AS172" s="44" t="s">
        <v>51</v>
      </c>
      <c r="AT172" s="41" t="s">
        <v>482</v>
      </c>
      <c r="AU172" s="41"/>
      <c r="AV172" s="38" t="s">
        <v>477</v>
      </c>
      <c r="AW172" s="48">
        <v>37052</v>
      </c>
      <c r="AX172" s="41" t="s">
        <v>522</v>
      </c>
      <c r="AY172" s="49">
        <v>45294.677731479998</v>
      </c>
      <c r="AZ172" s="50">
        <v>11147777870</v>
      </c>
      <c r="BA172" s="38" t="s">
        <v>823</v>
      </c>
      <c r="BB172" s="38" t="s">
        <v>824</v>
      </c>
      <c r="BC172" s="38"/>
      <c r="BD172" s="43">
        <v>0</v>
      </c>
    </row>
    <row r="173" spans="1:56" customFormat="1" ht="21" hidden="1" customHeight="1" x14ac:dyDescent="0.25">
      <c r="A173" s="108" t="s">
        <v>479</v>
      </c>
      <c r="B173" s="108" t="s">
        <v>480</v>
      </c>
      <c r="C173" s="109">
        <v>2331</v>
      </c>
      <c r="D173" s="110" t="s">
        <v>717</v>
      </c>
      <c r="E173" s="110"/>
      <c r="F173" s="111">
        <v>2024</v>
      </c>
      <c r="G173" s="112">
        <v>74</v>
      </c>
      <c r="H173" s="113"/>
      <c r="I173" s="63">
        <v>45281</v>
      </c>
      <c r="J173" s="62" t="s">
        <v>825</v>
      </c>
      <c r="K173" s="64">
        <v>138.93</v>
      </c>
      <c r="L173" s="64">
        <f t="shared" si="7"/>
        <v>0</v>
      </c>
      <c r="M173" s="64"/>
      <c r="N173" s="61" t="s">
        <v>51</v>
      </c>
      <c r="O173" s="114"/>
      <c r="P173" s="63"/>
      <c r="Q173" s="60" t="s">
        <v>826</v>
      </c>
      <c r="R173" s="62" t="s">
        <v>441</v>
      </c>
      <c r="S173" s="63">
        <v>45294.67751157</v>
      </c>
      <c r="T173" s="115">
        <v>12362</v>
      </c>
      <c r="U173" s="115"/>
      <c r="V173" s="115"/>
      <c r="W173" s="115"/>
      <c r="X173" s="115"/>
      <c r="Y173" s="115"/>
      <c r="Z173" s="114">
        <v>45282</v>
      </c>
      <c r="AA173" s="42">
        <v>45316</v>
      </c>
      <c r="AB173" s="41"/>
      <c r="AC173" s="41"/>
      <c r="AD173" s="41"/>
      <c r="AE173" s="41"/>
      <c r="AF173" s="46" t="s">
        <v>51</v>
      </c>
      <c r="AG173" s="41"/>
      <c r="AH173" s="46">
        <v>3</v>
      </c>
      <c r="AI173" s="41" t="s">
        <v>444</v>
      </c>
      <c r="AJ173" s="41" t="s">
        <v>495</v>
      </c>
      <c r="AK173" s="41" t="s">
        <v>545</v>
      </c>
      <c r="AL173" s="41" t="s">
        <v>677</v>
      </c>
      <c r="AM173" s="41" t="s">
        <v>720</v>
      </c>
      <c r="AN173" s="38" t="s">
        <v>721</v>
      </c>
      <c r="AO173" s="47" t="s">
        <v>51</v>
      </c>
      <c r="AP173" s="39" t="s">
        <v>51</v>
      </c>
      <c r="AQ173" s="41"/>
      <c r="AR173" s="40" t="s">
        <v>51</v>
      </c>
      <c r="AS173" s="44" t="s">
        <v>51</v>
      </c>
      <c r="AT173" s="41" t="s">
        <v>482</v>
      </c>
      <c r="AU173" s="41"/>
      <c r="AV173" s="38" t="s">
        <v>477</v>
      </c>
      <c r="AW173" s="48">
        <v>37051</v>
      </c>
      <c r="AX173" s="41" t="s">
        <v>522</v>
      </c>
      <c r="AY173" s="49">
        <v>45294.67760417</v>
      </c>
      <c r="AZ173" s="50">
        <v>11147806835</v>
      </c>
      <c r="BA173" s="38" t="s">
        <v>827</v>
      </c>
      <c r="BB173" s="38" t="s">
        <v>828</v>
      </c>
      <c r="BC173" s="38"/>
      <c r="BD173" s="43">
        <v>0</v>
      </c>
    </row>
    <row r="174" spans="1:56" customFormat="1" ht="21" hidden="1" customHeight="1" x14ac:dyDescent="0.25">
      <c r="A174" s="108" t="s">
        <v>479</v>
      </c>
      <c r="B174" s="108" t="s">
        <v>480</v>
      </c>
      <c r="C174" s="109">
        <v>2331</v>
      </c>
      <c r="D174" s="110" t="s">
        <v>717</v>
      </c>
      <c r="E174" s="110"/>
      <c r="F174" s="111">
        <v>2024</v>
      </c>
      <c r="G174" s="112">
        <v>73</v>
      </c>
      <c r="H174" s="113"/>
      <c r="I174" s="63">
        <v>45281</v>
      </c>
      <c r="J174" s="62" t="s">
        <v>829</v>
      </c>
      <c r="K174" s="64">
        <v>615.14</v>
      </c>
      <c r="L174" s="64">
        <f t="shared" si="7"/>
        <v>0</v>
      </c>
      <c r="M174" s="64"/>
      <c r="N174" s="61" t="s">
        <v>51</v>
      </c>
      <c r="O174" s="114"/>
      <c r="P174" s="63"/>
      <c r="Q174" s="60" t="s">
        <v>830</v>
      </c>
      <c r="R174" s="62" t="s">
        <v>441</v>
      </c>
      <c r="S174" s="63">
        <v>45294.677372689999</v>
      </c>
      <c r="T174" s="115">
        <v>12361</v>
      </c>
      <c r="U174" s="115"/>
      <c r="V174" s="115"/>
      <c r="W174" s="115"/>
      <c r="X174" s="115"/>
      <c r="Y174" s="115"/>
      <c r="Z174" s="114">
        <v>45282</v>
      </c>
      <c r="AA174" s="42">
        <v>45316</v>
      </c>
      <c r="AB174" s="41"/>
      <c r="AC174" s="41"/>
      <c r="AD174" s="41"/>
      <c r="AE174" s="41"/>
      <c r="AF174" s="46" t="s">
        <v>51</v>
      </c>
      <c r="AG174" s="41"/>
      <c r="AH174" s="46">
        <v>3</v>
      </c>
      <c r="AI174" s="41" t="s">
        <v>444</v>
      </c>
      <c r="AJ174" s="41" t="s">
        <v>495</v>
      </c>
      <c r="AK174" s="41" t="s">
        <v>545</v>
      </c>
      <c r="AL174" s="41" t="s">
        <v>677</v>
      </c>
      <c r="AM174" s="41" t="s">
        <v>720</v>
      </c>
      <c r="AN174" s="38" t="s">
        <v>721</v>
      </c>
      <c r="AO174" s="47" t="s">
        <v>51</v>
      </c>
      <c r="AP174" s="39" t="s">
        <v>51</v>
      </c>
      <c r="AQ174" s="41"/>
      <c r="AR174" s="40" t="s">
        <v>51</v>
      </c>
      <c r="AS174" s="44" t="s">
        <v>51</v>
      </c>
      <c r="AT174" s="41" t="s">
        <v>482</v>
      </c>
      <c r="AU174" s="41"/>
      <c r="AV174" s="38" t="s">
        <v>477</v>
      </c>
      <c r="AW174" s="48">
        <v>37050</v>
      </c>
      <c r="AX174" s="41" t="s">
        <v>522</v>
      </c>
      <c r="AY174" s="49">
        <v>45294.677453700002</v>
      </c>
      <c r="AZ174" s="50">
        <v>11147778367</v>
      </c>
      <c r="BA174" s="38" t="s">
        <v>831</v>
      </c>
      <c r="BB174" s="38" t="s">
        <v>832</v>
      </c>
      <c r="BC174" s="38"/>
      <c r="BD174" s="43">
        <v>0</v>
      </c>
    </row>
    <row r="175" spans="1:56" customFormat="1" ht="21" hidden="1" customHeight="1" x14ac:dyDescent="0.25">
      <c r="A175" s="108" t="s">
        <v>479</v>
      </c>
      <c r="B175" s="108" t="s">
        <v>480</v>
      </c>
      <c r="C175" s="109">
        <v>2331</v>
      </c>
      <c r="D175" s="110" t="s">
        <v>717</v>
      </c>
      <c r="E175" s="110"/>
      <c r="F175" s="111">
        <v>2024</v>
      </c>
      <c r="G175" s="112">
        <v>72</v>
      </c>
      <c r="H175" s="113"/>
      <c r="I175" s="63">
        <v>45281</v>
      </c>
      <c r="J175" s="62" t="s">
        <v>833</v>
      </c>
      <c r="K175" s="64">
        <v>1542.01</v>
      </c>
      <c r="L175" s="64">
        <f t="shared" si="7"/>
        <v>0</v>
      </c>
      <c r="M175" s="64"/>
      <c r="N175" s="61" t="s">
        <v>51</v>
      </c>
      <c r="O175" s="114"/>
      <c r="P175" s="63"/>
      <c r="Q175" s="60" t="s">
        <v>834</v>
      </c>
      <c r="R175" s="62" t="s">
        <v>441</v>
      </c>
      <c r="S175" s="63">
        <v>45294.677222220002</v>
      </c>
      <c r="T175" s="115">
        <v>12360</v>
      </c>
      <c r="U175" s="115"/>
      <c r="V175" s="115"/>
      <c r="W175" s="115"/>
      <c r="X175" s="115"/>
      <c r="Y175" s="115"/>
      <c r="Z175" s="114">
        <v>45282</v>
      </c>
      <c r="AA175" s="42">
        <v>45316</v>
      </c>
      <c r="AB175" s="41"/>
      <c r="AC175" s="41"/>
      <c r="AD175" s="41"/>
      <c r="AE175" s="41"/>
      <c r="AF175" s="46" t="s">
        <v>51</v>
      </c>
      <c r="AG175" s="41"/>
      <c r="AH175" s="46">
        <v>3</v>
      </c>
      <c r="AI175" s="41" t="s">
        <v>444</v>
      </c>
      <c r="AJ175" s="41" t="s">
        <v>495</v>
      </c>
      <c r="AK175" s="41" t="s">
        <v>545</v>
      </c>
      <c r="AL175" s="41" t="s">
        <v>677</v>
      </c>
      <c r="AM175" s="41" t="s">
        <v>720</v>
      </c>
      <c r="AN175" s="38" t="s">
        <v>721</v>
      </c>
      <c r="AO175" s="47" t="s">
        <v>51</v>
      </c>
      <c r="AP175" s="39" t="s">
        <v>51</v>
      </c>
      <c r="AQ175" s="41"/>
      <c r="AR175" s="40" t="s">
        <v>51</v>
      </c>
      <c r="AS175" s="44" t="s">
        <v>51</v>
      </c>
      <c r="AT175" s="41" t="s">
        <v>482</v>
      </c>
      <c r="AU175" s="41"/>
      <c r="AV175" s="38" t="s">
        <v>477</v>
      </c>
      <c r="AW175" s="48">
        <v>37049</v>
      </c>
      <c r="AX175" s="41" t="s">
        <v>522</v>
      </c>
      <c r="AY175" s="49">
        <v>45294.677314820001</v>
      </c>
      <c r="AZ175" s="50">
        <v>11147777862</v>
      </c>
      <c r="BA175" s="38" t="s">
        <v>835</v>
      </c>
      <c r="BB175" s="38" t="s">
        <v>836</v>
      </c>
      <c r="BC175" s="38"/>
      <c r="BD175" s="43">
        <v>0</v>
      </c>
    </row>
    <row r="176" spans="1:56" customFormat="1" ht="21" hidden="1" customHeight="1" x14ac:dyDescent="0.25">
      <c r="A176" s="108" t="s">
        <v>479</v>
      </c>
      <c r="B176" s="108" t="s">
        <v>480</v>
      </c>
      <c r="C176" s="109">
        <v>2331</v>
      </c>
      <c r="D176" s="110" t="s">
        <v>717</v>
      </c>
      <c r="E176" s="110"/>
      <c r="F176" s="111">
        <v>2024</v>
      </c>
      <c r="G176" s="112">
        <v>71</v>
      </c>
      <c r="H176" s="113"/>
      <c r="I176" s="63">
        <v>45281</v>
      </c>
      <c r="J176" s="62" t="s">
        <v>837</v>
      </c>
      <c r="K176" s="64">
        <v>150.15</v>
      </c>
      <c r="L176" s="64">
        <f t="shared" si="7"/>
        <v>0</v>
      </c>
      <c r="M176" s="64"/>
      <c r="N176" s="61" t="s">
        <v>51</v>
      </c>
      <c r="O176" s="114"/>
      <c r="P176" s="63"/>
      <c r="Q176" s="60" t="s">
        <v>838</v>
      </c>
      <c r="R176" s="62" t="s">
        <v>441</v>
      </c>
      <c r="S176" s="63">
        <v>45294.677071760001</v>
      </c>
      <c r="T176" s="115">
        <v>12359</v>
      </c>
      <c r="U176" s="115"/>
      <c r="V176" s="115"/>
      <c r="W176" s="115"/>
      <c r="X176" s="115"/>
      <c r="Y176" s="115"/>
      <c r="Z176" s="114">
        <v>45282</v>
      </c>
      <c r="AA176" s="42">
        <v>45316</v>
      </c>
      <c r="AB176" s="41"/>
      <c r="AC176" s="41"/>
      <c r="AD176" s="41"/>
      <c r="AE176" s="41"/>
      <c r="AF176" s="46" t="s">
        <v>51</v>
      </c>
      <c r="AG176" s="41"/>
      <c r="AH176" s="46">
        <v>3</v>
      </c>
      <c r="AI176" s="41" t="s">
        <v>444</v>
      </c>
      <c r="AJ176" s="41" t="s">
        <v>495</v>
      </c>
      <c r="AK176" s="41" t="s">
        <v>545</v>
      </c>
      <c r="AL176" s="41" t="s">
        <v>677</v>
      </c>
      <c r="AM176" s="41" t="s">
        <v>720</v>
      </c>
      <c r="AN176" s="38" t="s">
        <v>721</v>
      </c>
      <c r="AO176" s="47" t="s">
        <v>51</v>
      </c>
      <c r="AP176" s="39" t="s">
        <v>51</v>
      </c>
      <c r="AQ176" s="41"/>
      <c r="AR176" s="40" t="s">
        <v>51</v>
      </c>
      <c r="AS176" s="44" t="s">
        <v>51</v>
      </c>
      <c r="AT176" s="41" t="s">
        <v>482</v>
      </c>
      <c r="AU176" s="41"/>
      <c r="AV176" s="38" t="s">
        <v>477</v>
      </c>
      <c r="AW176" s="48">
        <v>37048</v>
      </c>
      <c r="AX176" s="41" t="s">
        <v>522</v>
      </c>
      <c r="AY176" s="49">
        <v>45294.677164350003</v>
      </c>
      <c r="AZ176" s="50">
        <v>11147806717</v>
      </c>
      <c r="BA176" s="38" t="s">
        <v>839</v>
      </c>
      <c r="BB176" s="38" t="s">
        <v>840</v>
      </c>
      <c r="BC176" s="38"/>
      <c r="BD176" s="43">
        <v>0</v>
      </c>
    </row>
    <row r="177" spans="1:56" customFormat="1" ht="21" hidden="1" customHeight="1" x14ac:dyDescent="0.25">
      <c r="A177" s="108" t="s">
        <v>479</v>
      </c>
      <c r="B177" s="108" t="s">
        <v>480</v>
      </c>
      <c r="C177" s="109">
        <v>2331</v>
      </c>
      <c r="D177" s="110" t="s">
        <v>717</v>
      </c>
      <c r="E177" s="110"/>
      <c r="F177" s="111">
        <v>2024</v>
      </c>
      <c r="G177" s="112">
        <v>70</v>
      </c>
      <c r="H177" s="113"/>
      <c r="I177" s="63">
        <v>45281</v>
      </c>
      <c r="J177" s="62" t="s">
        <v>841</v>
      </c>
      <c r="K177" s="64">
        <v>226.52</v>
      </c>
      <c r="L177" s="64">
        <f t="shared" si="7"/>
        <v>0</v>
      </c>
      <c r="M177" s="64"/>
      <c r="N177" s="61" t="s">
        <v>51</v>
      </c>
      <c r="O177" s="114"/>
      <c r="P177" s="63"/>
      <c r="Q177" s="60" t="s">
        <v>842</v>
      </c>
      <c r="R177" s="62" t="s">
        <v>441</v>
      </c>
      <c r="S177" s="63">
        <v>45294.676898149999</v>
      </c>
      <c r="T177" s="115">
        <v>12358</v>
      </c>
      <c r="U177" s="115"/>
      <c r="V177" s="115"/>
      <c r="W177" s="115"/>
      <c r="X177" s="115"/>
      <c r="Y177" s="115"/>
      <c r="Z177" s="114">
        <v>45282</v>
      </c>
      <c r="AA177" s="42">
        <v>45316</v>
      </c>
      <c r="AB177" s="41"/>
      <c r="AC177" s="41"/>
      <c r="AD177" s="41"/>
      <c r="AE177" s="41"/>
      <c r="AF177" s="46" t="s">
        <v>51</v>
      </c>
      <c r="AG177" s="41"/>
      <c r="AH177" s="46">
        <v>3</v>
      </c>
      <c r="AI177" s="41" t="s">
        <v>444</v>
      </c>
      <c r="AJ177" s="41" t="s">
        <v>495</v>
      </c>
      <c r="AK177" s="41" t="s">
        <v>545</v>
      </c>
      <c r="AL177" s="41" t="s">
        <v>677</v>
      </c>
      <c r="AM177" s="41" t="s">
        <v>720</v>
      </c>
      <c r="AN177" s="38" t="s">
        <v>721</v>
      </c>
      <c r="AO177" s="47" t="s">
        <v>51</v>
      </c>
      <c r="AP177" s="39" t="s">
        <v>51</v>
      </c>
      <c r="AQ177" s="41"/>
      <c r="AR177" s="40" t="s">
        <v>51</v>
      </c>
      <c r="AS177" s="44" t="s">
        <v>51</v>
      </c>
      <c r="AT177" s="41" t="s">
        <v>482</v>
      </c>
      <c r="AU177" s="41"/>
      <c r="AV177" s="38" t="s">
        <v>477</v>
      </c>
      <c r="AW177" s="48">
        <v>37047</v>
      </c>
      <c r="AX177" s="41" t="s">
        <v>522</v>
      </c>
      <c r="AY177" s="49">
        <v>45294.677013890003</v>
      </c>
      <c r="AZ177" s="50">
        <v>11147806836</v>
      </c>
      <c r="BA177" s="38" t="s">
        <v>843</v>
      </c>
      <c r="BB177" s="38" t="s">
        <v>844</v>
      </c>
      <c r="BC177" s="38"/>
      <c r="BD177" s="43">
        <v>0</v>
      </c>
    </row>
    <row r="178" spans="1:56" customFormat="1" ht="21" hidden="1" customHeight="1" x14ac:dyDescent="0.25">
      <c r="A178" s="108" t="s">
        <v>479</v>
      </c>
      <c r="B178" s="108" t="s">
        <v>480</v>
      </c>
      <c r="C178" s="109">
        <v>2331</v>
      </c>
      <c r="D178" s="110" t="s">
        <v>717</v>
      </c>
      <c r="E178" s="110"/>
      <c r="F178" s="111">
        <v>2024</v>
      </c>
      <c r="G178" s="112">
        <v>69</v>
      </c>
      <c r="H178" s="113"/>
      <c r="I178" s="63">
        <v>45281</v>
      </c>
      <c r="J178" s="62" t="s">
        <v>845</v>
      </c>
      <c r="K178" s="64">
        <v>408.44</v>
      </c>
      <c r="L178" s="64">
        <f t="shared" si="7"/>
        <v>0</v>
      </c>
      <c r="M178" s="64"/>
      <c r="N178" s="61" t="s">
        <v>51</v>
      </c>
      <c r="O178" s="114"/>
      <c r="P178" s="63"/>
      <c r="Q178" s="60" t="s">
        <v>846</v>
      </c>
      <c r="R178" s="62" t="s">
        <v>441</v>
      </c>
      <c r="S178" s="63">
        <v>45294.676736109999</v>
      </c>
      <c r="T178" s="115">
        <v>12357</v>
      </c>
      <c r="U178" s="115"/>
      <c r="V178" s="115"/>
      <c r="W178" s="115"/>
      <c r="X178" s="115"/>
      <c r="Y178" s="115"/>
      <c r="Z178" s="114">
        <v>45282</v>
      </c>
      <c r="AA178" s="42">
        <v>45316</v>
      </c>
      <c r="AB178" s="41"/>
      <c r="AC178" s="41"/>
      <c r="AD178" s="41"/>
      <c r="AE178" s="41"/>
      <c r="AF178" s="46" t="s">
        <v>51</v>
      </c>
      <c r="AG178" s="41"/>
      <c r="AH178" s="46">
        <v>3</v>
      </c>
      <c r="AI178" s="41" t="s">
        <v>444</v>
      </c>
      <c r="AJ178" s="41" t="s">
        <v>495</v>
      </c>
      <c r="AK178" s="41" t="s">
        <v>545</v>
      </c>
      <c r="AL178" s="41" t="s">
        <v>677</v>
      </c>
      <c r="AM178" s="41" t="s">
        <v>720</v>
      </c>
      <c r="AN178" s="38" t="s">
        <v>721</v>
      </c>
      <c r="AO178" s="47" t="s">
        <v>51</v>
      </c>
      <c r="AP178" s="39" t="s">
        <v>51</v>
      </c>
      <c r="AQ178" s="41"/>
      <c r="AR178" s="40" t="s">
        <v>51</v>
      </c>
      <c r="AS178" s="44" t="s">
        <v>51</v>
      </c>
      <c r="AT178" s="41" t="s">
        <v>482</v>
      </c>
      <c r="AU178" s="41"/>
      <c r="AV178" s="38" t="s">
        <v>477</v>
      </c>
      <c r="AW178" s="48">
        <v>37046</v>
      </c>
      <c r="AX178" s="41" t="s">
        <v>522</v>
      </c>
      <c r="AY178" s="49">
        <v>45294.676828700001</v>
      </c>
      <c r="AZ178" s="50">
        <v>11147778061</v>
      </c>
      <c r="BA178" s="38" t="s">
        <v>847</v>
      </c>
      <c r="BB178" s="38" t="s">
        <v>848</v>
      </c>
      <c r="BC178" s="38"/>
      <c r="BD178" s="43">
        <v>0</v>
      </c>
    </row>
    <row r="179" spans="1:56" customFormat="1" ht="21" hidden="1" customHeight="1" x14ac:dyDescent="0.25">
      <c r="A179" s="108" t="s">
        <v>479</v>
      </c>
      <c r="B179" s="108" t="s">
        <v>480</v>
      </c>
      <c r="C179" s="109">
        <v>2331</v>
      </c>
      <c r="D179" s="110" t="s">
        <v>717</v>
      </c>
      <c r="E179" s="110"/>
      <c r="F179" s="111">
        <v>2024</v>
      </c>
      <c r="G179" s="112">
        <v>68</v>
      </c>
      <c r="H179" s="113"/>
      <c r="I179" s="63">
        <v>45281</v>
      </c>
      <c r="J179" s="62" t="s">
        <v>849</v>
      </c>
      <c r="K179" s="64">
        <v>7.38</v>
      </c>
      <c r="L179" s="64">
        <f t="shared" si="7"/>
        <v>0</v>
      </c>
      <c r="M179" s="64"/>
      <c r="N179" s="61" t="s">
        <v>51</v>
      </c>
      <c r="O179" s="114"/>
      <c r="P179" s="63"/>
      <c r="Q179" s="60" t="s">
        <v>850</v>
      </c>
      <c r="R179" s="62" t="s">
        <v>441</v>
      </c>
      <c r="S179" s="63">
        <v>45294.676458330003</v>
      </c>
      <c r="T179" s="115">
        <v>12356</v>
      </c>
      <c r="U179" s="115"/>
      <c r="V179" s="115"/>
      <c r="W179" s="115"/>
      <c r="X179" s="115"/>
      <c r="Y179" s="115"/>
      <c r="Z179" s="114">
        <v>45282</v>
      </c>
      <c r="AA179" s="42">
        <v>45316</v>
      </c>
      <c r="AB179" s="41"/>
      <c r="AC179" s="41"/>
      <c r="AD179" s="41"/>
      <c r="AE179" s="41"/>
      <c r="AF179" s="46" t="s">
        <v>51</v>
      </c>
      <c r="AG179" s="41"/>
      <c r="AH179" s="46">
        <v>3</v>
      </c>
      <c r="AI179" s="41" t="s">
        <v>444</v>
      </c>
      <c r="AJ179" s="41" t="s">
        <v>495</v>
      </c>
      <c r="AK179" s="41" t="s">
        <v>545</v>
      </c>
      <c r="AL179" s="41" t="s">
        <v>677</v>
      </c>
      <c r="AM179" s="41" t="s">
        <v>720</v>
      </c>
      <c r="AN179" s="38" t="s">
        <v>721</v>
      </c>
      <c r="AO179" s="47" t="s">
        <v>51</v>
      </c>
      <c r="AP179" s="39" t="s">
        <v>51</v>
      </c>
      <c r="AQ179" s="41"/>
      <c r="AR179" s="40" t="s">
        <v>51</v>
      </c>
      <c r="AS179" s="44" t="s">
        <v>51</v>
      </c>
      <c r="AT179" s="41" t="s">
        <v>482</v>
      </c>
      <c r="AU179" s="41"/>
      <c r="AV179" s="38" t="s">
        <v>477</v>
      </c>
      <c r="AW179" s="48">
        <v>37045</v>
      </c>
      <c r="AX179" s="41" t="s">
        <v>522</v>
      </c>
      <c r="AY179" s="49">
        <v>45294.676539350003</v>
      </c>
      <c r="AZ179" s="50">
        <v>11147777842</v>
      </c>
      <c r="BA179" s="38" t="s">
        <v>851</v>
      </c>
      <c r="BB179" s="38" t="s">
        <v>852</v>
      </c>
      <c r="BC179" s="38"/>
      <c r="BD179" s="43">
        <v>0</v>
      </c>
    </row>
    <row r="180" spans="1:56" customFormat="1" ht="21" hidden="1" customHeight="1" x14ac:dyDescent="0.25">
      <c r="A180" s="108" t="s">
        <v>479</v>
      </c>
      <c r="B180" s="108" t="s">
        <v>480</v>
      </c>
      <c r="C180" s="109">
        <v>2331</v>
      </c>
      <c r="D180" s="110" t="s">
        <v>717</v>
      </c>
      <c r="E180" s="110"/>
      <c r="F180" s="111">
        <v>2024</v>
      </c>
      <c r="G180" s="112">
        <v>67</v>
      </c>
      <c r="H180" s="113"/>
      <c r="I180" s="63">
        <v>45281</v>
      </c>
      <c r="J180" s="62" t="s">
        <v>853</v>
      </c>
      <c r="K180" s="64">
        <v>19.48</v>
      </c>
      <c r="L180" s="64">
        <f t="shared" si="7"/>
        <v>0</v>
      </c>
      <c r="M180" s="64"/>
      <c r="N180" s="61" t="s">
        <v>51</v>
      </c>
      <c r="O180" s="114"/>
      <c r="P180" s="63"/>
      <c r="Q180" s="60" t="s">
        <v>854</v>
      </c>
      <c r="R180" s="62" t="s">
        <v>441</v>
      </c>
      <c r="S180" s="63">
        <v>45294.676192129999</v>
      </c>
      <c r="T180" s="115">
        <v>12355</v>
      </c>
      <c r="U180" s="115"/>
      <c r="V180" s="115"/>
      <c r="W180" s="115"/>
      <c r="X180" s="115"/>
      <c r="Y180" s="115"/>
      <c r="Z180" s="114">
        <v>45282</v>
      </c>
      <c r="AA180" s="42">
        <v>45316</v>
      </c>
      <c r="AB180" s="41"/>
      <c r="AC180" s="41"/>
      <c r="AD180" s="41"/>
      <c r="AE180" s="41"/>
      <c r="AF180" s="46" t="s">
        <v>51</v>
      </c>
      <c r="AG180" s="41"/>
      <c r="AH180" s="46">
        <v>3</v>
      </c>
      <c r="AI180" s="41" t="s">
        <v>444</v>
      </c>
      <c r="AJ180" s="41" t="s">
        <v>495</v>
      </c>
      <c r="AK180" s="41" t="s">
        <v>545</v>
      </c>
      <c r="AL180" s="41" t="s">
        <v>677</v>
      </c>
      <c r="AM180" s="41" t="s">
        <v>720</v>
      </c>
      <c r="AN180" s="38" t="s">
        <v>721</v>
      </c>
      <c r="AO180" s="47" t="s">
        <v>51</v>
      </c>
      <c r="AP180" s="39" t="s">
        <v>51</v>
      </c>
      <c r="AQ180" s="41"/>
      <c r="AR180" s="40" t="s">
        <v>51</v>
      </c>
      <c r="AS180" s="44" t="s">
        <v>51</v>
      </c>
      <c r="AT180" s="41" t="s">
        <v>482</v>
      </c>
      <c r="AU180" s="41"/>
      <c r="AV180" s="38" t="s">
        <v>477</v>
      </c>
      <c r="AW180" s="48">
        <v>37044</v>
      </c>
      <c r="AX180" s="41" t="s">
        <v>522</v>
      </c>
      <c r="AY180" s="49">
        <v>45294.6762963</v>
      </c>
      <c r="AZ180" s="50">
        <v>11147777758</v>
      </c>
      <c r="BA180" s="38" t="s">
        <v>855</v>
      </c>
      <c r="BB180" s="38" t="s">
        <v>856</v>
      </c>
      <c r="BC180" s="38"/>
      <c r="BD180" s="43">
        <v>0</v>
      </c>
    </row>
    <row r="181" spans="1:56" customFormat="1" ht="21" hidden="1" customHeight="1" x14ac:dyDescent="0.25">
      <c r="A181" s="108" t="s">
        <v>479</v>
      </c>
      <c r="B181" s="108" t="s">
        <v>480</v>
      </c>
      <c r="C181" s="109">
        <v>2331</v>
      </c>
      <c r="D181" s="110" t="s">
        <v>717</v>
      </c>
      <c r="E181" s="110"/>
      <c r="F181" s="111">
        <v>2024</v>
      </c>
      <c r="G181" s="112">
        <v>66</v>
      </c>
      <c r="H181" s="113"/>
      <c r="I181" s="63">
        <v>45281</v>
      </c>
      <c r="J181" s="62" t="s">
        <v>857</v>
      </c>
      <c r="K181" s="64">
        <v>137.76</v>
      </c>
      <c r="L181" s="64">
        <f t="shared" si="7"/>
        <v>0</v>
      </c>
      <c r="M181" s="64"/>
      <c r="N181" s="61" t="s">
        <v>51</v>
      </c>
      <c r="O181" s="114"/>
      <c r="P181" s="63"/>
      <c r="Q181" s="60" t="s">
        <v>858</v>
      </c>
      <c r="R181" s="62" t="s">
        <v>441</v>
      </c>
      <c r="S181" s="63">
        <v>45294.67590278</v>
      </c>
      <c r="T181" s="115">
        <v>12354</v>
      </c>
      <c r="U181" s="115"/>
      <c r="V181" s="115"/>
      <c r="W181" s="115"/>
      <c r="X181" s="115"/>
      <c r="Y181" s="115"/>
      <c r="Z181" s="114">
        <v>45282</v>
      </c>
      <c r="AA181" s="42">
        <v>45316</v>
      </c>
      <c r="AB181" s="41"/>
      <c r="AC181" s="41"/>
      <c r="AD181" s="41"/>
      <c r="AE181" s="41"/>
      <c r="AF181" s="46" t="s">
        <v>51</v>
      </c>
      <c r="AG181" s="41"/>
      <c r="AH181" s="46">
        <v>3</v>
      </c>
      <c r="AI181" s="41" t="s">
        <v>444</v>
      </c>
      <c r="AJ181" s="41" t="s">
        <v>495</v>
      </c>
      <c r="AK181" s="41" t="s">
        <v>545</v>
      </c>
      <c r="AL181" s="41" t="s">
        <v>677</v>
      </c>
      <c r="AM181" s="41" t="s">
        <v>720</v>
      </c>
      <c r="AN181" s="38" t="s">
        <v>721</v>
      </c>
      <c r="AO181" s="47" t="s">
        <v>51</v>
      </c>
      <c r="AP181" s="39" t="s">
        <v>51</v>
      </c>
      <c r="AQ181" s="41"/>
      <c r="AR181" s="40" t="s">
        <v>51</v>
      </c>
      <c r="AS181" s="44" t="s">
        <v>51</v>
      </c>
      <c r="AT181" s="41" t="s">
        <v>482</v>
      </c>
      <c r="AU181" s="41"/>
      <c r="AV181" s="38" t="s">
        <v>477</v>
      </c>
      <c r="AW181" s="48">
        <v>37043</v>
      </c>
      <c r="AX181" s="41" t="s">
        <v>522</v>
      </c>
      <c r="AY181" s="49">
        <v>45294.67613426</v>
      </c>
      <c r="AZ181" s="50">
        <v>11147778053</v>
      </c>
      <c r="BA181" s="38" t="s">
        <v>859</v>
      </c>
      <c r="BB181" s="38" t="s">
        <v>860</v>
      </c>
      <c r="BC181" s="38"/>
      <c r="BD181" s="43">
        <v>0</v>
      </c>
    </row>
    <row r="182" spans="1:56" customFormat="1" ht="21" hidden="1" customHeight="1" x14ac:dyDescent="0.25">
      <c r="A182" s="108" t="s">
        <v>479</v>
      </c>
      <c r="B182" s="108" t="s">
        <v>480</v>
      </c>
      <c r="C182" s="109">
        <v>2331</v>
      </c>
      <c r="D182" s="110" t="s">
        <v>717</v>
      </c>
      <c r="E182" s="110"/>
      <c r="F182" s="111">
        <v>2024</v>
      </c>
      <c r="G182" s="112">
        <v>65</v>
      </c>
      <c r="H182" s="113"/>
      <c r="I182" s="63">
        <v>45281</v>
      </c>
      <c r="J182" s="62" t="s">
        <v>861</v>
      </c>
      <c r="K182" s="64">
        <v>658.09</v>
      </c>
      <c r="L182" s="64">
        <f t="shared" si="7"/>
        <v>0</v>
      </c>
      <c r="M182" s="64"/>
      <c r="N182" s="61" t="s">
        <v>51</v>
      </c>
      <c r="O182" s="114"/>
      <c r="P182" s="63"/>
      <c r="Q182" s="60" t="s">
        <v>862</v>
      </c>
      <c r="R182" s="62" t="s">
        <v>441</v>
      </c>
      <c r="S182" s="63">
        <v>45294.67574074</v>
      </c>
      <c r="T182" s="115">
        <v>12353</v>
      </c>
      <c r="U182" s="115"/>
      <c r="V182" s="115"/>
      <c r="W182" s="115"/>
      <c r="X182" s="115"/>
      <c r="Y182" s="115"/>
      <c r="Z182" s="114">
        <v>45282</v>
      </c>
      <c r="AA182" s="42">
        <v>45316</v>
      </c>
      <c r="AB182" s="41"/>
      <c r="AC182" s="41"/>
      <c r="AD182" s="41"/>
      <c r="AE182" s="41"/>
      <c r="AF182" s="46" t="s">
        <v>51</v>
      </c>
      <c r="AG182" s="41"/>
      <c r="AH182" s="46">
        <v>3</v>
      </c>
      <c r="AI182" s="41" t="s">
        <v>444</v>
      </c>
      <c r="AJ182" s="41" t="s">
        <v>495</v>
      </c>
      <c r="AK182" s="41" t="s">
        <v>545</v>
      </c>
      <c r="AL182" s="41" t="s">
        <v>677</v>
      </c>
      <c r="AM182" s="41" t="s">
        <v>720</v>
      </c>
      <c r="AN182" s="38" t="s">
        <v>721</v>
      </c>
      <c r="AO182" s="47" t="s">
        <v>51</v>
      </c>
      <c r="AP182" s="39" t="s">
        <v>51</v>
      </c>
      <c r="AQ182" s="41"/>
      <c r="AR182" s="40" t="s">
        <v>51</v>
      </c>
      <c r="AS182" s="44" t="s">
        <v>51</v>
      </c>
      <c r="AT182" s="41" t="s">
        <v>482</v>
      </c>
      <c r="AU182" s="41"/>
      <c r="AV182" s="38" t="s">
        <v>477</v>
      </c>
      <c r="AW182" s="48">
        <v>37042</v>
      </c>
      <c r="AX182" s="41" t="s">
        <v>522</v>
      </c>
      <c r="AY182" s="49">
        <v>45294.675833330002</v>
      </c>
      <c r="AZ182" s="50">
        <v>11147806909</v>
      </c>
      <c r="BA182" s="38" t="s">
        <v>863</v>
      </c>
      <c r="BB182" s="38" t="s">
        <v>864</v>
      </c>
      <c r="BC182" s="38"/>
      <c r="BD182" s="43">
        <v>0</v>
      </c>
    </row>
    <row r="183" spans="1:56" customFormat="1" ht="21" hidden="1" customHeight="1" x14ac:dyDescent="0.25">
      <c r="A183" s="108" t="s">
        <v>479</v>
      </c>
      <c r="B183" s="108" t="s">
        <v>480</v>
      </c>
      <c r="C183" s="109">
        <v>2331</v>
      </c>
      <c r="D183" s="110" t="s">
        <v>717</v>
      </c>
      <c r="E183" s="110"/>
      <c r="F183" s="111">
        <v>2024</v>
      </c>
      <c r="G183" s="112">
        <v>64</v>
      </c>
      <c r="H183" s="113"/>
      <c r="I183" s="63">
        <v>45281</v>
      </c>
      <c r="J183" s="62" t="s">
        <v>865</v>
      </c>
      <c r="K183" s="64">
        <v>126.79</v>
      </c>
      <c r="L183" s="64">
        <f t="shared" si="7"/>
        <v>0</v>
      </c>
      <c r="M183" s="64"/>
      <c r="N183" s="61" t="s">
        <v>51</v>
      </c>
      <c r="O183" s="114"/>
      <c r="P183" s="63"/>
      <c r="Q183" s="60" t="s">
        <v>866</v>
      </c>
      <c r="R183" s="62" t="s">
        <v>441</v>
      </c>
      <c r="S183" s="63">
        <v>45294.6755787</v>
      </c>
      <c r="T183" s="115">
        <v>12352</v>
      </c>
      <c r="U183" s="115"/>
      <c r="V183" s="115"/>
      <c r="W183" s="115"/>
      <c r="X183" s="115"/>
      <c r="Y183" s="115"/>
      <c r="Z183" s="114">
        <v>45282</v>
      </c>
      <c r="AA183" s="42">
        <v>45316</v>
      </c>
      <c r="AB183" s="41"/>
      <c r="AC183" s="41"/>
      <c r="AD183" s="41"/>
      <c r="AE183" s="41"/>
      <c r="AF183" s="46" t="s">
        <v>51</v>
      </c>
      <c r="AG183" s="41"/>
      <c r="AH183" s="46">
        <v>3</v>
      </c>
      <c r="AI183" s="41" t="s">
        <v>444</v>
      </c>
      <c r="AJ183" s="41" t="s">
        <v>495</v>
      </c>
      <c r="AK183" s="41" t="s">
        <v>545</v>
      </c>
      <c r="AL183" s="41" t="s">
        <v>677</v>
      </c>
      <c r="AM183" s="41" t="s">
        <v>720</v>
      </c>
      <c r="AN183" s="38" t="s">
        <v>721</v>
      </c>
      <c r="AO183" s="47" t="s">
        <v>51</v>
      </c>
      <c r="AP183" s="39" t="s">
        <v>51</v>
      </c>
      <c r="AQ183" s="41"/>
      <c r="AR183" s="40" t="s">
        <v>51</v>
      </c>
      <c r="AS183" s="44" t="s">
        <v>51</v>
      </c>
      <c r="AT183" s="41" t="s">
        <v>482</v>
      </c>
      <c r="AU183" s="41"/>
      <c r="AV183" s="38" t="s">
        <v>477</v>
      </c>
      <c r="AW183" s="48">
        <v>37041</v>
      </c>
      <c r="AX183" s="41" t="s">
        <v>522</v>
      </c>
      <c r="AY183" s="49">
        <v>45294.6756713</v>
      </c>
      <c r="AZ183" s="50">
        <v>11147806960</v>
      </c>
      <c r="BA183" s="38" t="s">
        <v>867</v>
      </c>
      <c r="BB183" s="38" t="s">
        <v>868</v>
      </c>
      <c r="BC183" s="38"/>
      <c r="BD183" s="43">
        <v>0</v>
      </c>
    </row>
    <row r="184" spans="1:56" customFormat="1" ht="21" hidden="1" customHeight="1" x14ac:dyDescent="0.25">
      <c r="A184" s="108" t="s">
        <v>479</v>
      </c>
      <c r="B184" s="108" t="s">
        <v>480</v>
      </c>
      <c r="C184" s="109">
        <v>2331</v>
      </c>
      <c r="D184" s="110" t="s">
        <v>717</v>
      </c>
      <c r="E184" s="110"/>
      <c r="F184" s="111">
        <v>2024</v>
      </c>
      <c r="G184" s="112">
        <v>63</v>
      </c>
      <c r="H184" s="113"/>
      <c r="I184" s="63">
        <v>45281</v>
      </c>
      <c r="J184" s="62" t="s">
        <v>869</v>
      </c>
      <c r="K184" s="64">
        <v>11.64</v>
      </c>
      <c r="L184" s="64">
        <f t="shared" si="7"/>
        <v>0</v>
      </c>
      <c r="M184" s="64"/>
      <c r="N184" s="61" t="s">
        <v>51</v>
      </c>
      <c r="O184" s="114"/>
      <c r="P184" s="63"/>
      <c r="Q184" s="60" t="s">
        <v>870</v>
      </c>
      <c r="R184" s="62" t="s">
        <v>441</v>
      </c>
      <c r="S184" s="63">
        <v>45294.67542824</v>
      </c>
      <c r="T184" s="115">
        <v>12351</v>
      </c>
      <c r="U184" s="115"/>
      <c r="V184" s="115"/>
      <c r="W184" s="115"/>
      <c r="X184" s="115"/>
      <c r="Y184" s="115"/>
      <c r="Z184" s="114">
        <v>45282</v>
      </c>
      <c r="AA184" s="42">
        <v>45316</v>
      </c>
      <c r="AB184" s="41"/>
      <c r="AC184" s="41"/>
      <c r="AD184" s="41"/>
      <c r="AE184" s="41"/>
      <c r="AF184" s="46" t="s">
        <v>51</v>
      </c>
      <c r="AG184" s="41"/>
      <c r="AH184" s="46">
        <v>3</v>
      </c>
      <c r="AI184" s="41" t="s">
        <v>444</v>
      </c>
      <c r="AJ184" s="41" t="s">
        <v>495</v>
      </c>
      <c r="AK184" s="41" t="s">
        <v>545</v>
      </c>
      <c r="AL184" s="41" t="s">
        <v>677</v>
      </c>
      <c r="AM184" s="41" t="s">
        <v>720</v>
      </c>
      <c r="AN184" s="38" t="s">
        <v>721</v>
      </c>
      <c r="AO184" s="47" t="s">
        <v>51</v>
      </c>
      <c r="AP184" s="39" t="s">
        <v>51</v>
      </c>
      <c r="AQ184" s="41"/>
      <c r="AR184" s="40" t="s">
        <v>51</v>
      </c>
      <c r="AS184" s="44" t="s">
        <v>51</v>
      </c>
      <c r="AT184" s="41" t="s">
        <v>482</v>
      </c>
      <c r="AU184" s="41"/>
      <c r="AV184" s="38" t="s">
        <v>477</v>
      </c>
      <c r="AW184" s="48">
        <v>37040</v>
      </c>
      <c r="AX184" s="41" t="s">
        <v>522</v>
      </c>
      <c r="AY184" s="49">
        <v>45294.675520830002</v>
      </c>
      <c r="AZ184" s="50">
        <v>11147777734</v>
      </c>
      <c r="BA184" s="38" t="s">
        <v>871</v>
      </c>
      <c r="BB184" s="38" t="s">
        <v>872</v>
      </c>
      <c r="BC184" s="38"/>
      <c r="BD184" s="43">
        <v>0</v>
      </c>
    </row>
    <row r="185" spans="1:56" customFormat="1" ht="21" hidden="1" customHeight="1" x14ac:dyDescent="0.25">
      <c r="A185" s="108" t="s">
        <v>479</v>
      </c>
      <c r="B185" s="108" t="s">
        <v>480</v>
      </c>
      <c r="C185" s="109">
        <v>2331</v>
      </c>
      <c r="D185" s="110" t="s">
        <v>717</v>
      </c>
      <c r="E185" s="110"/>
      <c r="F185" s="111">
        <v>2024</v>
      </c>
      <c r="G185" s="112">
        <v>62</v>
      </c>
      <c r="H185" s="113"/>
      <c r="I185" s="63">
        <v>45281</v>
      </c>
      <c r="J185" s="62" t="s">
        <v>873</v>
      </c>
      <c r="K185" s="64">
        <v>91.87</v>
      </c>
      <c r="L185" s="64">
        <f t="shared" si="7"/>
        <v>0</v>
      </c>
      <c r="M185" s="64"/>
      <c r="N185" s="61" t="s">
        <v>51</v>
      </c>
      <c r="O185" s="114"/>
      <c r="P185" s="63"/>
      <c r="Q185" s="60" t="s">
        <v>874</v>
      </c>
      <c r="R185" s="62" t="s">
        <v>441</v>
      </c>
      <c r="S185" s="63">
        <v>45294.6752662</v>
      </c>
      <c r="T185" s="115">
        <v>12350</v>
      </c>
      <c r="U185" s="115"/>
      <c r="V185" s="115"/>
      <c r="W185" s="115"/>
      <c r="X185" s="115"/>
      <c r="Y185" s="115"/>
      <c r="Z185" s="114">
        <v>45282</v>
      </c>
      <c r="AA185" s="42">
        <v>45316</v>
      </c>
      <c r="AB185" s="41"/>
      <c r="AC185" s="41"/>
      <c r="AD185" s="41"/>
      <c r="AE185" s="41"/>
      <c r="AF185" s="46" t="s">
        <v>51</v>
      </c>
      <c r="AG185" s="41"/>
      <c r="AH185" s="46">
        <v>3</v>
      </c>
      <c r="AI185" s="41" t="s">
        <v>444</v>
      </c>
      <c r="AJ185" s="41" t="s">
        <v>495</v>
      </c>
      <c r="AK185" s="41" t="s">
        <v>545</v>
      </c>
      <c r="AL185" s="41" t="s">
        <v>677</v>
      </c>
      <c r="AM185" s="41" t="s">
        <v>720</v>
      </c>
      <c r="AN185" s="38" t="s">
        <v>721</v>
      </c>
      <c r="AO185" s="47" t="s">
        <v>51</v>
      </c>
      <c r="AP185" s="39" t="s">
        <v>51</v>
      </c>
      <c r="AQ185" s="41"/>
      <c r="AR185" s="40" t="s">
        <v>51</v>
      </c>
      <c r="AS185" s="44" t="s">
        <v>51</v>
      </c>
      <c r="AT185" s="41" t="s">
        <v>482</v>
      </c>
      <c r="AU185" s="41"/>
      <c r="AV185" s="38" t="s">
        <v>477</v>
      </c>
      <c r="AW185" s="48">
        <v>37039</v>
      </c>
      <c r="AX185" s="41" t="s">
        <v>522</v>
      </c>
      <c r="AY185" s="49">
        <v>45294.675358799999</v>
      </c>
      <c r="AZ185" s="50">
        <v>11147777736</v>
      </c>
      <c r="BA185" s="38" t="s">
        <v>875</v>
      </c>
      <c r="BB185" s="38" t="s">
        <v>876</v>
      </c>
      <c r="BC185" s="38"/>
      <c r="BD185" s="43">
        <v>0</v>
      </c>
    </row>
    <row r="186" spans="1:56" customFormat="1" ht="21" hidden="1" customHeight="1" x14ac:dyDescent="0.25">
      <c r="A186" s="108" t="s">
        <v>479</v>
      </c>
      <c r="B186" s="108" t="s">
        <v>480</v>
      </c>
      <c r="C186" s="109">
        <v>2331</v>
      </c>
      <c r="D186" s="110" t="s">
        <v>717</v>
      </c>
      <c r="E186" s="110"/>
      <c r="F186" s="111">
        <v>2024</v>
      </c>
      <c r="G186" s="112">
        <v>61</v>
      </c>
      <c r="H186" s="113"/>
      <c r="I186" s="63">
        <v>45281</v>
      </c>
      <c r="J186" s="62" t="s">
        <v>877</v>
      </c>
      <c r="K186" s="64">
        <v>62.58</v>
      </c>
      <c r="L186" s="64">
        <f t="shared" si="7"/>
        <v>0</v>
      </c>
      <c r="M186" s="64"/>
      <c r="N186" s="61" t="s">
        <v>51</v>
      </c>
      <c r="O186" s="114"/>
      <c r="P186" s="63"/>
      <c r="Q186" s="60" t="s">
        <v>878</v>
      </c>
      <c r="R186" s="62" t="s">
        <v>441</v>
      </c>
      <c r="S186" s="63">
        <v>45294.675081020003</v>
      </c>
      <c r="T186" s="115">
        <v>12349</v>
      </c>
      <c r="U186" s="115"/>
      <c r="V186" s="115"/>
      <c r="W186" s="115"/>
      <c r="X186" s="115"/>
      <c r="Y186" s="115"/>
      <c r="Z186" s="114">
        <v>45282</v>
      </c>
      <c r="AA186" s="42">
        <v>45316</v>
      </c>
      <c r="AB186" s="41"/>
      <c r="AC186" s="41"/>
      <c r="AD186" s="41"/>
      <c r="AE186" s="41"/>
      <c r="AF186" s="46" t="s">
        <v>51</v>
      </c>
      <c r="AG186" s="41"/>
      <c r="AH186" s="46">
        <v>3</v>
      </c>
      <c r="AI186" s="41" t="s">
        <v>444</v>
      </c>
      <c r="AJ186" s="41" t="s">
        <v>495</v>
      </c>
      <c r="AK186" s="41" t="s">
        <v>545</v>
      </c>
      <c r="AL186" s="41" t="s">
        <v>677</v>
      </c>
      <c r="AM186" s="41" t="s">
        <v>720</v>
      </c>
      <c r="AN186" s="38" t="s">
        <v>721</v>
      </c>
      <c r="AO186" s="47" t="s">
        <v>51</v>
      </c>
      <c r="AP186" s="39" t="s">
        <v>51</v>
      </c>
      <c r="AQ186" s="41"/>
      <c r="AR186" s="40" t="s">
        <v>51</v>
      </c>
      <c r="AS186" s="44" t="s">
        <v>51</v>
      </c>
      <c r="AT186" s="41" t="s">
        <v>482</v>
      </c>
      <c r="AU186" s="41"/>
      <c r="AV186" s="38" t="s">
        <v>477</v>
      </c>
      <c r="AW186" s="48">
        <v>37038</v>
      </c>
      <c r="AX186" s="41" t="s">
        <v>522</v>
      </c>
      <c r="AY186" s="49">
        <v>45294.675196759999</v>
      </c>
      <c r="AZ186" s="50">
        <v>11147778339</v>
      </c>
      <c r="BA186" s="38" t="s">
        <v>879</v>
      </c>
      <c r="BB186" s="38" t="s">
        <v>880</v>
      </c>
      <c r="BC186" s="38"/>
      <c r="BD186" s="43">
        <v>0</v>
      </c>
    </row>
    <row r="187" spans="1:56" customFormat="1" ht="21" hidden="1" customHeight="1" x14ac:dyDescent="0.25">
      <c r="A187" s="108" t="s">
        <v>479</v>
      </c>
      <c r="B187" s="108" t="s">
        <v>480</v>
      </c>
      <c r="C187" s="109">
        <v>2331</v>
      </c>
      <c r="D187" s="110" t="s">
        <v>717</v>
      </c>
      <c r="E187" s="110"/>
      <c r="F187" s="111">
        <v>2024</v>
      </c>
      <c r="G187" s="112">
        <v>60</v>
      </c>
      <c r="H187" s="113"/>
      <c r="I187" s="63">
        <v>45281</v>
      </c>
      <c r="J187" s="62" t="s">
        <v>881</v>
      </c>
      <c r="K187" s="64">
        <v>69.14</v>
      </c>
      <c r="L187" s="64">
        <f t="shared" si="7"/>
        <v>0</v>
      </c>
      <c r="M187" s="64"/>
      <c r="N187" s="61" t="s">
        <v>51</v>
      </c>
      <c r="O187" s="114"/>
      <c r="P187" s="63"/>
      <c r="Q187" s="60" t="s">
        <v>882</v>
      </c>
      <c r="R187" s="62" t="s">
        <v>441</v>
      </c>
      <c r="S187" s="63">
        <v>45294.674918980003</v>
      </c>
      <c r="T187" s="115">
        <v>12348</v>
      </c>
      <c r="U187" s="115"/>
      <c r="V187" s="115"/>
      <c r="W187" s="115"/>
      <c r="X187" s="115"/>
      <c r="Y187" s="115"/>
      <c r="Z187" s="114">
        <v>45282</v>
      </c>
      <c r="AA187" s="42">
        <v>45316</v>
      </c>
      <c r="AB187" s="41"/>
      <c r="AC187" s="41"/>
      <c r="AD187" s="41"/>
      <c r="AE187" s="41"/>
      <c r="AF187" s="46" t="s">
        <v>51</v>
      </c>
      <c r="AG187" s="41"/>
      <c r="AH187" s="46">
        <v>3</v>
      </c>
      <c r="AI187" s="41" t="s">
        <v>444</v>
      </c>
      <c r="AJ187" s="41" t="s">
        <v>495</v>
      </c>
      <c r="AK187" s="41" t="s">
        <v>545</v>
      </c>
      <c r="AL187" s="41" t="s">
        <v>677</v>
      </c>
      <c r="AM187" s="41" t="s">
        <v>720</v>
      </c>
      <c r="AN187" s="38" t="s">
        <v>721</v>
      </c>
      <c r="AO187" s="47" t="s">
        <v>51</v>
      </c>
      <c r="AP187" s="39" t="s">
        <v>51</v>
      </c>
      <c r="AQ187" s="41"/>
      <c r="AR187" s="40" t="s">
        <v>51</v>
      </c>
      <c r="AS187" s="44" t="s">
        <v>51</v>
      </c>
      <c r="AT187" s="41" t="s">
        <v>482</v>
      </c>
      <c r="AU187" s="41"/>
      <c r="AV187" s="38" t="s">
        <v>477</v>
      </c>
      <c r="AW187" s="48">
        <v>37037</v>
      </c>
      <c r="AX187" s="41" t="s">
        <v>522</v>
      </c>
      <c r="AY187" s="49">
        <v>45294.675011569998</v>
      </c>
      <c r="AZ187" s="50">
        <v>11147777922</v>
      </c>
      <c r="BA187" s="38" t="s">
        <v>883</v>
      </c>
      <c r="BB187" s="38" t="s">
        <v>884</v>
      </c>
      <c r="BC187" s="38"/>
      <c r="BD187" s="43">
        <v>0</v>
      </c>
    </row>
    <row r="188" spans="1:56" s="35" customFormat="1" ht="21" hidden="1" customHeight="1" x14ac:dyDescent="0.25">
      <c r="A188" s="108" t="s">
        <v>479</v>
      </c>
      <c r="B188" s="108" t="s">
        <v>480</v>
      </c>
      <c r="C188" s="109">
        <v>2331</v>
      </c>
      <c r="D188" s="110" t="s">
        <v>717</v>
      </c>
      <c r="E188" s="110"/>
      <c r="F188" s="111">
        <v>2024</v>
      </c>
      <c r="G188" s="112">
        <v>59</v>
      </c>
      <c r="H188" s="113"/>
      <c r="I188" s="63">
        <v>45281</v>
      </c>
      <c r="J188" s="62" t="s">
        <v>885</v>
      </c>
      <c r="K188" s="64">
        <v>105.58</v>
      </c>
      <c r="L188" s="64">
        <f t="shared" si="7"/>
        <v>0</v>
      </c>
      <c r="M188" s="64"/>
      <c r="N188" s="61" t="s">
        <v>51</v>
      </c>
      <c r="O188" s="114"/>
      <c r="P188" s="63"/>
      <c r="Q188" s="60" t="s">
        <v>886</v>
      </c>
      <c r="R188" s="62" t="s">
        <v>441</v>
      </c>
      <c r="S188" s="63">
        <v>45294.674733799999</v>
      </c>
      <c r="T188" s="115">
        <v>12326</v>
      </c>
      <c r="U188" s="115"/>
      <c r="V188" s="115"/>
      <c r="W188" s="115"/>
      <c r="X188" s="115"/>
      <c r="Y188" s="115"/>
      <c r="Z188" s="114">
        <v>45282</v>
      </c>
      <c r="AA188" s="42">
        <v>45316</v>
      </c>
      <c r="AB188" s="41"/>
      <c r="AC188" s="41"/>
      <c r="AD188" s="41"/>
      <c r="AE188" s="41"/>
      <c r="AF188" s="46" t="s">
        <v>51</v>
      </c>
      <c r="AG188" s="41"/>
      <c r="AH188" s="46">
        <v>3</v>
      </c>
      <c r="AI188" s="41" t="s">
        <v>444</v>
      </c>
      <c r="AJ188" s="41" t="s">
        <v>495</v>
      </c>
      <c r="AK188" s="41" t="s">
        <v>545</v>
      </c>
      <c r="AL188" s="41" t="s">
        <v>677</v>
      </c>
      <c r="AM188" s="41" t="s">
        <v>720</v>
      </c>
      <c r="AN188" s="38" t="s">
        <v>721</v>
      </c>
      <c r="AO188" s="47" t="s">
        <v>51</v>
      </c>
      <c r="AP188" s="39" t="s">
        <v>51</v>
      </c>
      <c r="AQ188" s="41"/>
      <c r="AR188" s="40" t="s">
        <v>51</v>
      </c>
      <c r="AS188" s="44" t="s">
        <v>51</v>
      </c>
      <c r="AT188" s="41" t="s">
        <v>482</v>
      </c>
      <c r="AU188" s="41"/>
      <c r="AV188" s="38" t="s">
        <v>477</v>
      </c>
      <c r="AW188" s="48">
        <v>37036</v>
      </c>
      <c r="AX188" s="41" t="s">
        <v>522</v>
      </c>
      <c r="AY188" s="49">
        <v>45294.674837960003</v>
      </c>
      <c r="AZ188" s="50">
        <v>11147778013</v>
      </c>
      <c r="BA188" s="38" t="s">
        <v>887</v>
      </c>
      <c r="BB188" s="38" t="s">
        <v>888</v>
      </c>
      <c r="BC188" s="38"/>
      <c r="BD188" s="43">
        <v>0</v>
      </c>
    </row>
    <row r="189" spans="1:56" customFormat="1" ht="21" hidden="1" customHeight="1" x14ac:dyDescent="0.25">
      <c r="A189" s="108" t="s">
        <v>479</v>
      </c>
      <c r="B189" s="108" t="s">
        <v>480</v>
      </c>
      <c r="C189" s="109">
        <v>2331</v>
      </c>
      <c r="D189" s="110" t="s">
        <v>717</v>
      </c>
      <c r="E189" s="110"/>
      <c r="F189" s="111">
        <v>2024</v>
      </c>
      <c r="G189" s="112">
        <v>58</v>
      </c>
      <c r="H189" s="113"/>
      <c r="I189" s="63">
        <v>45281</v>
      </c>
      <c r="J189" s="62" t="s">
        <v>889</v>
      </c>
      <c r="K189" s="64">
        <v>91.93</v>
      </c>
      <c r="L189" s="64">
        <f t="shared" si="7"/>
        <v>0</v>
      </c>
      <c r="M189" s="64"/>
      <c r="N189" s="61" t="s">
        <v>51</v>
      </c>
      <c r="O189" s="114"/>
      <c r="P189" s="63"/>
      <c r="Q189" s="60" t="s">
        <v>890</v>
      </c>
      <c r="R189" s="62" t="s">
        <v>441</v>
      </c>
      <c r="S189" s="63">
        <v>45294.674583330001</v>
      </c>
      <c r="T189" s="115">
        <v>12321</v>
      </c>
      <c r="U189" s="115"/>
      <c r="V189" s="115"/>
      <c r="W189" s="115"/>
      <c r="X189" s="115"/>
      <c r="Y189" s="115"/>
      <c r="Z189" s="114">
        <v>45282</v>
      </c>
      <c r="AA189" s="42">
        <v>45316</v>
      </c>
      <c r="AB189" s="41"/>
      <c r="AC189" s="41"/>
      <c r="AD189" s="41"/>
      <c r="AE189" s="41"/>
      <c r="AF189" s="46" t="s">
        <v>51</v>
      </c>
      <c r="AG189" s="41"/>
      <c r="AH189" s="46">
        <v>3</v>
      </c>
      <c r="AI189" s="41" t="s">
        <v>444</v>
      </c>
      <c r="AJ189" s="41" t="s">
        <v>495</v>
      </c>
      <c r="AK189" s="41" t="s">
        <v>545</v>
      </c>
      <c r="AL189" s="41" t="s">
        <v>677</v>
      </c>
      <c r="AM189" s="41" t="s">
        <v>720</v>
      </c>
      <c r="AN189" s="38" t="s">
        <v>721</v>
      </c>
      <c r="AO189" s="47" t="s">
        <v>51</v>
      </c>
      <c r="AP189" s="39" t="s">
        <v>51</v>
      </c>
      <c r="AQ189" s="41"/>
      <c r="AR189" s="40" t="s">
        <v>51</v>
      </c>
      <c r="AS189" s="44" t="s">
        <v>51</v>
      </c>
      <c r="AT189" s="41" t="s">
        <v>482</v>
      </c>
      <c r="AU189" s="41"/>
      <c r="AV189" s="38" t="s">
        <v>477</v>
      </c>
      <c r="AW189" s="48">
        <v>37035</v>
      </c>
      <c r="AX189" s="41" t="s">
        <v>522</v>
      </c>
      <c r="AY189" s="49">
        <v>45294.67467593</v>
      </c>
      <c r="AZ189" s="50">
        <v>11147754314</v>
      </c>
      <c r="BA189" s="38" t="s">
        <v>891</v>
      </c>
      <c r="BB189" s="38" t="s">
        <v>892</v>
      </c>
      <c r="BC189" s="38"/>
      <c r="BD189" s="43">
        <v>0</v>
      </c>
    </row>
    <row r="190" spans="1:56" customFormat="1" ht="21" hidden="1" customHeight="1" x14ac:dyDescent="0.25">
      <c r="A190" s="108" t="s">
        <v>479</v>
      </c>
      <c r="B190" s="108" t="s">
        <v>480</v>
      </c>
      <c r="C190" s="109">
        <v>2331</v>
      </c>
      <c r="D190" s="110" t="s">
        <v>717</v>
      </c>
      <c r="E190" s="110"/>
      <c r="F190" s="111">
        <v>2024</v>
      </c>
      <c r="G190" s="112">
        <v>57</v>
      </c>
      <c r="H190" s="113"/>
      <c r="I190" s="63">
        <v>45281</v>
      </c>
      <c r="J190" s="62" t="s">
        <v>893</v>
      </c>
      <c r="K190" s="64">
        <v>792.02</v>
      </c>
      <c r="L190" s="64">
        <f t="shared" si="7"/>
        <v>0</v>
      </c>
      <c r="M190" s="64"/>
      <c r="N190" s="61" t="s">
        <v>51</v>
      </c>
      <c r="O190" s="114"/>
      <c r="P190" s="63"/>
      <c r="Q190" s="60" t="s">
        <v>894</v>
      </c>
      <c r="R190" s="62" t="s">
        <v>441</v>
      </c>
      <c r="S190" s="63">
        <v>45294.671331019999</v>
      </c>
      <c r="T190" s="115">
        <v>12347</v>
      </c>
      <c r="U190" s="115"/>
      <c r="V190" s="115"/>
      <c r="W190" s="115"/>
      <c r="X190" s="115"/>
      <c r="Y190" s="115"/>
      <c r="Z190" s="114">
        <v>45282</v>
      </c>
      <c r="AA190" s="42">
        <v>45316</v>
      </c>
      <c r="AB190" s="41"/>
      <c r="AC190" s="41"/>
      <c r="AD190" s="41"/>
      <c r="AE190" s="41"/>
      <c r="AF190" s="46" t="s">
        <v>51</v>
      </c>
      <c r="AG190" s="41"/>
      <c r="AH190" s="46">
        <v>3</v>
      </c>
      <c r="AI190" s="41" t="s">
        <v>444</v>
      </c>
      <c r="AJ190" s="41" t="s">
        <v>495</v>
      </c>
      <c r="AK190" s="41" t="s">
        <v>545</v>
      </c>
      <c r="AL190" s="41" t="s">
        <v>677</v>
      </c>
      <c r="AM190" s="41" t="s">
        <v>720</v>
      </c>
      <c r="AN190" s="38" t="s">
        <v>721</v>
      </c>
      <c r="AO190" s="47" t="s">
        <v>51</v>
      </c>
      <c r="AP190" s="39" t="s">
        <v>51</v>
      </c>
      <c r="AQ190" s="41"/>
      <c r="AR190" s="40" t="s">
        <v>51</v>
      </c>
      <c r="AS190" s="44" t="s">
        <v>51</v>
      </c>
      <c r="AT190" s="41" t="s">
        <v>482</v>
      </c>
      <c r="AU190" s="41"/>
      <c r="AV190" s="38" t="s">
        <v>477</v>
      </c>
      <c r="AW190" s="48">
        <v>37034</v>
      </c>
      <c r="AX190" s="41" t="s">
        <v>522</v>
      </c>
      <c r="AY190" s="49">
        <v>45294.671423610002</v>
      </c>
      <c r="AZ190" s="50">
        <v>11147806727</v>
      </c>
      <c r="BA190" s="38" t="s">
        <v>895</v>
      </c>
      <c r="BB190" s="38" t="s">
        <v>896</v>
      </c>
      <c r="BC190" s="38"/>
      <c r="BD190" s="43">
        <v>0</v>
      </c>
    </row>
    <row r="191" spans="1:56" s="35" customFormat="1" ht="21" hidden="1" customHeight="1" x14ac:dyDescent="0.25">
      <c r="A191" s="108" t="s">
        <v>479</v>
      </c>
      <c r="B191" s="108" t="s">
        <v>480</v>
      </c>
      <c r="C191" s="109">
        <v>2331</v>
      </c>
      <c r="D191" s="110" t="s">
        <v>717</v>
      </c>
      <c r="E191" s="110"/>
      <c r="F191" s="111">
        <v>2024</v>
      </c>
      <c r="G191" s="112">
        <v>56</v>
      </c>
      <c r="H191" s="113"/>
      <c r="I191" s="63">
        <v>45281</v>
      </c>
      <c r="J191" s="62" t="s">
        <v>897</v>
      </c>
      <c r="K191" s="64">
        <v>7.92</v>
      </c>
      <c r="L191" s="64">
        <f t="shared" si="7"/>
        <v>0</v>
      </c>
      <c r="M191" s="64"/>
      <c r="N191" s="61" t="s">
        <v>51</v>
      </c>
      <c r="O191" s="114"/>
      <c r="P191" s="63"/>
      <c r="Q191" s="60" t="s">
        <v>898</v>
      </c>
      <c r="R191" s="62" t="s">
        <v>441</v>
      </c>
      <c r="S191" s="63">
        <v>45294.671134260003</v>
      </c>
      <c r="T191" s="115">
        <v>12346</v>
      </c>
      <c r="U191" s="115"/>
      <c r="V191" s="115"/>
      <c r="W191" s="115"/>
      <c r="X191" s="115"/>
      <c r="Y191" s="115"/>
      <c r="Z191" s="114">
        <v>45282</v>
      </c>
      <c r="AA191" s="42">
        <v>45316</v>
      </c>
      <c r="AB191" s="41"/>
      <c r="AC191" s="41"/>
      <c r="AD191" s="41"/>
      <c r="AE191" s="41"/>
      <c r="AF191" s="46" t="s">
        <v>51</v>
      </c>
      <c r="AG191" s="41"/>
      <c r="AH191" s="46">
        <v>3</v>
      </c>
      <c r="AI191" s="41" t="s">
        <v>444</v>
      </c>
      <c r="AJ191" s="41" t="s">
        <v>495</v>
      </c>
      <c r="AK191" s="41" t="s">
        <v>545</v>
      </c>
      <c r="AL191" s="41" t="s">
        <v>677</v>
      </c>
      <c r="AM191" s="41" t="s">
        <v>720</v>
      </c>
      <c r="AN191" s="38" t="s">
        <v>721</v>
      </c>
      <c r="AO191" s="47" t="s">
        <v>51</v>
      </c>
      <c r="AP191" s="39" t="s">
        <v>51</v>
      </c>
      <c r="AQ191" s="41"/>
      <c r="AR191" s="40" t="s">
        <v>51</v>
      </c>
      <c r="AS191" s="44" t="s">
        <v>51</v>
      </c>
      <c r="AT191" s="41" t="s">
        <v>482</v>
      </c>
      <c r="AU191" s="41"/>
      <c r="AV191" s="38" t="s">
        <v>477</v>
      </c>
      <c r="AW191" s="48">
        <v>37033</v>
      </c>
      <c r="AX191" s="41" t="s">
        <v>522</v>
      </c>
      <c r="AY191" s="49">
        <v>45294.671226849998</v>
      </c>
      <c r="AZ191" s="50">
        <v>11147806603</v>
      </c>
      <c r="BA191" s="38" t="s">
        <v>899</v>
      </c>
      <c r="BB191" s="38" t="s">
        <v>900</v>
      </c>
      <c r="BC191" s="38"/>
      <c r="BD191" s="43">
        <v>0</v>
      </c>
    </row>
    <row r="192" spans="1:56" customFormat="1" ht="21" hidden="1" customHeight="1" x14ac:dyDescent="0.25">
      <c r="A192" s="108" t="s">
        <v>479</v>
      </c>
      <c r="B192" s="108" t="s">
        <v>480</v>
      </c>
      <c r="C192" s="109">
        <v>2331</v>
      </c>
      <c r="D192" s="110" t="s">
        <v>717</v>
      </c>
      <c r="E192" s="110"/>
      <c r="F192" s="111">
        <v>2024</v>
      </c>
      <c r="G192" s="112">
        <v>55</v>
      </c>
      <c r="H192" s="113"/>
      <c r="I192" s="63">
        <v>45281</v>
      </c>
      <c r="J192" s="62" t="s">
        <v>901</v>
      </c>
      <c r="K192" s="64">
        <v>21.19</v>
      </c>
      <c r="L192" s="64">
        <f t="shared" si="7"/>
        <v>0</v>
      </c>
      <c r="M192" s="64"/>
      <c r="N192" s="61" t="s">
        <v>51</v>
      </c>
      <c r="O192" s="114"/>
      <c r="P192" s="63"/>
      <c r="Q192" s="60" t="s">
        <v>902</v>
      </c>
      <c r="R192" s="62" t="s">
        <v>441</v>
      </c>
      <c r="S192" s="63">
        <v>45294.670439820002</v>
      </c>
      <c r="T192" s="115">
        <v>12345</v>
      </c>
      <c r="U192" s="115"/>
      <c r="V192" s="115"/>
      <c r="W192" s="115"/>
      <c r="X192" s="115"/>
      <c r="Y192" s="115"/>
      <c r="Z192" s="114">
        <v>45282</v>
      </c>
      <c r="AA192" s="42">
        <v>45316</v>
      </c>
      <c r="AB192" s="41"/>
      <c r="AC192" s="41"/>
      <c r="AD192" s="41"/>
      <c r="AE192" s="41"/>
      <c r="AF192" s="46" t="s">
        <v>51</v>
      </c>
      <c r="AG192" s="41"/>
      <c r="AH192" s="46">
        <v>3</v>
      </c>
      <c r="AI192" s="41" t="s">
        <v>444</v>
      </c>
      <c r="AJ192" s="41" t="s">
        <v>495</v>
      </c>
      <c r="AK192" s="41" t="s">
        <v>545</v>
      </c>
      <c r="AL192" s="41" t="s">
        <v>677</v>
      </c>
      <c r="AM192" s="41" t="s">
        <v>720</v>
      </c>
      <c r="AN192" s="38" t="s">
        <v>721</v>
      </c>
      <c r="AO192" s="47" t="s">
        <v>51</v>
      </c>
      <c r="AP192" s="39" t="s">
        <v>51</v>
      </c>
      <c r="AQ192" s="41"/>
      <c r="AR192" s="40" t="s">
        <v>51</v>
      </c>
      <c r="AS192" s="44" t="s">
        <v>51</v>
      </c>
      <c r="AT192" s="41" t="s">
        <v>482</v>
      </c>
      <c r="AU192" s="41"/>
      <c r="AV192" s="38" t="s">
        <v>477</v>
      </c>
      <c r="AW192" s="48">
        <v>37032</v>
      </c>
      <c r="AX192" s="41" t="s">
        <v>522</v>
      </c>
      <c r="AY192" s="49">
        <v>45294.670555559998</v>
      </c>
      <c r="AZ192" s="50">
        <v>11147806821</v>
      </c>
      <c r="BA192" s="38" t="s">
        <v>903</v>
      </c>
      <c r="BB192" s="38" t="s">
        <v>904</v>
      </c>
      <c r="BC192" s="38"/>
      <c r="BD192" s="43">
        <v>0</v>
      </c>
    </row>
    <row r="193" spans="1:56" customFormat="1" ht="21" hidden="1" customHeight="1" x14ac:dyDescent="0.25">
      <c r="A193" s="108" t="s">
        <v>479</v>
      </c>
      <c r="B193" s="108" t="s">
        <v>480</v>
      </c>
      <c r="C193" s="109">
        <v>2331</v>
      </c>
      <c r="D193" s="110" t="s">
        <v>717</v>
      </c>
      <c r="E193" s="110"/>
      <c r="F193" s="111">
        <v>2024</v>
      </c>
      <c r="G193" s="112">
        <v>54</v>
      </c>
      <c r="H193" s="113"/>
      <c r="I193" s="63">
        <v>45281</v>
      </c>
      <c r="J193" s="62" t="s">
        <v>905</v>
      </c>
      <c r="K193" s="64">
        <v>1172.53</v>
      </c>
      <c r="L193" s="64">
        <f t="shared" si="7"/>
        <v>0</v>
      </c>
      <c r="M193" s="64"/>
      <c r="N193" s="61" t="s">
        <v>51</v>
      </c>
      <c r="O193" s="114"/>
      <c r="P193" s="63"/>
      <c r="Q193" s="60" t="s">
        <v>906</v>
      </c>
      <c r="R193" s="62" t="s">
        <v>441</v>
      </c>
      <c r="S193" s="63">
        <v>45294.67025463</v>
      </c>
      <c r="T193" s="115">
        <v>12344</v>
      </c>
      <c r="U193" s="115"/>
      <c r="V193" s="115"/>
      <c r="W193" s="115"/>
      <c r="X193" s="115"/>
      <c r="Y193" s="115"/>
      <c r="Z193" s="114">
        <v>45282</v>
      </c>
      <c r="AA193" s="42">
        <v>45316</v>
      </c>
      <c r="AB193" s="41"/>
      <c r="AC193" s="41"/>
      <c r="AD193" s="41"/>
      <c r="AE193" s="41"/>
      <c r="AF193" s="46" t="s">
        <v>51</v>
      </c>
      <c r="AG193" s="41"/>
      <c r="AH193" s="46">
        <v>3</v>
      </c>
      <c r="AI193" s="41" t="s">
        <v>444</v>
      </c>
      <c r="AJ193" s="41" t="s">
        <v>495</v>
      </c>
      <c r="AK193" s="41" t="s">
        <v>545</v>
      </c>
      <c r="AL193" s="41" t="s">
        <v>677</v>
      </c>
      <c r="AM193" s="41" t="s">
        <v>720</v>
      </c>
      <c r="AN193" s="38" t="s">
        <v>721</v>
      </c>
      <c r="AO193" s="47" t="s">
        <v>51</v>
      </c>
      <c r="AP193" s="39" t="s">
        <v>51</v>
      </c>
      <c r="AQ193" s="41"/>
      <c r="AR193" s="40" t="s">
        <v>51</v>
      </c>
      <c r="AS193" s="44" t="s">
        <v>51</v>
      </c>
      <c r="AT193" s="41" t="s">
        <v>482</v>
      </c>
      <c r="AU193" s="41"/>
      <c r="AV193" s="38" t="s">
        <v>477</v>
      </c>
      <c r="AW193" s="48">
        <v>37031</v>
      </c>
      <c r="AX193" s="41" t="s">
        <v>522</v>
      </c>
      <c r="AY193" s="49">
        <v>45294.670370369997</v>
      </c>
      <c r="AZ193" s="50">
        <v>11147807124</v>
      </c>
      <c r="BA193" s="38" t="s">
        <v>907</v>
      </c>
      <c r="BB193" s="38" t="s">
        <v>908</v>
      </c>
      <c r="BC193" s="38"/>
      <c r="BD193" s="43">
        <v>0</v>
      </c>
    </row>
    <row r="194" spans="1:56" customFormat="1" ht="21" hidden="1" customHeight="1" x14ac:dyDescent="0.25">
      <c r="A194" s="108" t="s">
        <v>479</v>
      </c>
      <c r="B194" s="108" t="s">
        <v>480</v>
      </c>
      <c r="C194" s="109">
        <v>2331</v>
      </c>
      <c r="D194" s="110" t="s">
        <v>717</v>
      </c>
      <c r="E194" s="110"/>
      <c r="F194" s="111">
        <v>2024</v>
      </c>
      <c r="G194" s="112">
        <v>53</v>
      </c>
      <c r="H194" s="113"/>
      <c r="I194" s="63">
        <v>45281</v>
      </c>
      <c r="J194" s="62" t="s">
        <v>909</v>
      </c>
      <c r="K194" s="64">
        <v>585.34</v>
      </c>
      <c r="L194" s="64">
        <f t="shared" si="7"/>
        <v>0</v>
      </c>
      <c r="M194" s="64"/>
      <c r="N194" s="61" t="s">
        <v>51</v>
      </c>
      <c r="O194" s="114"/>
      <c r="P194" s="63"/>
      <c r="Q194" s="60" t="s">
        <v>910</v>
      </c>
      <c r="R194" s="62" t="s">
        <v>441</v>
      </c>
      <c r="S194" s="63">
        <v>45294.66994213</v>
      </c>
      <c r="T194" s="115">
        <v>12343</v>
      </c>
      <c r="U194" s="115"/>
      <c r="V194" s="115"/>
      <c r="W194" s="115"/>
      <c r="X194" s="115"/>
      <c r="Y194" s="115"/>
      <c r="Z194" s="114">
        <v>45282</v>
      </c>
      <c r="AA194" s="42">
        <v>45316</v>
      </c>
      <c r="AB194" s="41"/>
      <c r="AC194" s="41"/>
      <c r="AD194" s="41"/>
      <c r="AE194" s="41"/>
      <c r="AF194" s="46" t="s">
        <v>51</v>
      </c>
      <c r="AG194" s="41"/>
      <c r="AH194" s="46">
        <v>3</v>
      </c>
      <c r="AI194" s="41" t="s">
        <v>444</v>
      </c>
      <c r="AJ194" s="41" t="s">
        <v>495</v>
      </c>
      <c r="AK194" s="41" t="s">
        <v>545</v>
      </c>
      <c r="AL194" s="41" t="s">
        <v>677</v>
      </c>
      <c r="AM194" s="41" t="s">
        <v>720</v>
      </c>
      <c r="AN194" s="38" t="s">
        <v>721</v>
      </c>
      <c r="AO194" s="47" t="s">
        <v>51</v>
      </c>
      <c r="AP194" s="39" t="s">
        <v>51</v>
      </c>
      <c r="AQ194" s="41"/>
      <c r="AR194" s="40" t="s">
        <v>51</v>
      </c>
      <c r="AS194" s="44" t="s">
        <v>51</v>
      </c>
      <c r="AT194" s="41" t="s">
        <v>482</v>
      </c>
      <c r="AU194" s="41"/>
      <c r="AV194" s="38" t="s">
        <v>477</v>
      </c>
      <c r="AW194" s="48">
        <v>37030</v>
      </c>
      <c r="AX194" s="41" t="s">
        <v>522</v>
      </c>
      <c r="AY194" s="49">
        <v>45294.670138889996</v>
      </c>
      <c r="AZ194" s="50">
        <v>11147806953</v>
      </c>
      <c r="BA194" s="38" t="s">
        <v>911</v>
      </c>
      <c r="BB194" s="38" t="s">
        <v>912</v>
      </c>
      <c r="BC194" s="38"/>
      <c r="BD194" s="43">
        <v>0</v>
      </c>
    </row>
    <row r="195" spans="1:56" customFormat="1" ht="21" hidden="1" customHeight="1" x14ac:dyDescent="0.25">
      <c r="A195" s="108" t="s">
        <v>479</v>
      </c>
      <c r="B195" s="108" t="s">
        <v>480</v>
      </c>
      <c r="C195" s="109">
        <v>2331</v>
      </c>
      <c r="D195" s="110" t="s">
        <v>717</v>
      </c>
      <c r="E195" s="110"/>
      <c r="F195" s="111">
        <v>2024</v>
      </c>
      <c r="G195" s="112">
        <v>52</v>
      </c>
      <c r="H195" s="113"/>
      <c r="I195" s="63">
        <v>45281</v>
      </c>
      <c r="J195" s="62" t="s">
        <v>913</v>
      </c>
      <c r="K195" s="64">
        <v>322.70999999999998</v>
      </c>
      <c r="L195" s="64">
        <f t="shared" si="7"/>
        <v>0</v>
      </c>
      <c r="M195" s="64"/>
      <c r="N195" s="61" t="s">
        <v>51</v>
      </c>
      <c r="O195" s="114"/>
      <c r="P195" s="63"/>
      <c r="Q195" s="60" t="s">
        <v>914</v>
      </c>
      <c r="R195" s="62" t="s">
        <v>441</v>
      </c>
      <c r="S195" s="63">
        <v>45294.669756939998</v>
      </c>
      <c r="T195" s="115">
        <v>12342</v>
      </c>
      <c r="U195" s="115"/>
      <c r="V195" s="115"/>
      <c r="W195" s="115"/>
      <c r="X195" s="115"/>
      <c r="Y195" s="115"/>
      <c r="Z195" s="114">
        <v>45282</v>
      </c>
      <c r="AA195" s="42">
        <v>45316</v>
      </c>
      <c r="AB195" s="41"/>
      <c r="AC195" s="41"/>
      <c r="AD195" s="41"/>
      <c r="AE195" s="41"/>
      <c r="AF195" s="46" t="s">
        <v>51</v>
      </c>
      <c r="AG195" s="41"/>
      <c r="AH195" s="46">
        <v>3</v>
      </c>
      <c r="AI195" s="41" t="s">
        <v>444</v>
      </c>
      <c r="AJ195" s="41" t="s">
        <v>495</v>
      </c>
      <c r="AK195" s="41" t="s">
        <v>545</v>
      </c>
      <c r="AL195" s="41" t="s">
        <v>677</v>
      </c>
      <c r="AM195" s="41" t="s">
        <v>720</v>
      </c>
      <c r="AN195" s="38" t="s">
        <v>721</v>
      </c>
      <c r="AO195" s="47" t="s">
        <v>51</v>
      </c>
      <c r="AP195" s="39" t="s">
        <v>51</v>
      </c>
      <c r="AQ195" s="41"/>
      <c r="AR195" s="40" t="s">
        <v>51</v>
      </c>
      <c r="AS195" s="44" t="s">
        <v>51</v>
      </c>
      <c r="AT195" s="41" t="s">
        <v>482</v>
      </c>
      <c r="AU195" s="41"/>
      <c r="AV195" s="38" t="s">
        <v>477</v>
      </c>
      <c r="AW195" s="48">
        <v>37029</v>
      </c>
      <c r="AX195" s="41" t="s">
        <v>522</v>
      </c>
      <c r="AY195" s="49">
        <v>45294.66986111</v>
      </c>
      <c r="AZ195" s="50">
        <v>11147777752</v>
      </c>
      <c r="BA195" s="38" t="s">
        <v>915</v>
      </c>
      <c r="BB195" s="38" t="s">
        <v>916</v>
      </c>
      <c r="BC195" s="38"/>
      <c r="BD195" s="43">
        <v>0</v>
      </c>
    </row>
    <row r="196" spans="1:56" customFormat="1" ht="21" hidden="1" customHeight="1" x14ac:dyDescent="0.25">
      <c r="A196" s="108" t="s">
        <v>479</v>
      </c>
      <c r="B196" s="108" t="s">
        <v>480</v>
      </c>
      <c r="C196" s="109">
        <v>2331</v>
      </c>
      <c r="D196" s="110" t="s">
        <v>717</v>
      </c>
      <c r="E196" s="110"/>
      <c r="F196" s="111">
        <v>2024</v>
      </c>
      <c r="G196" s="112">
        <v>51</v>
      </c>
      <c r="H196" s="113"/>
      <c r="I196" s="63">
        <v>45281</v>
      </c>
      <c r="J196" s="62" t="s">
        <v>917</v>
      </c>
      <c r="K196" s="64">
        <v>271.93</v>
      </c>
      <c r="L196" s="64">
        <f t="shared" si="7"/>
        <v>0</v>
      </c>
      <c r="M196" s="64"/>
      <c r="N196" s="61" t="s">
        <v>51</v>
      </c>
      <c r="O196" s="114"/>
      <c r="P196" s="63"/>
      <c r="Q196" s="60" t="s">
        <v>918</v>
      </c>
      <c r="R196" s="62" t="s">
        <v>441</v>
      </c>
      <c r="S196" s="63">
        <v>45294.669560189999</v>
      </c>
      <c r="T196" s="115">
        <v>12341</v>
      </c>
      <c r="U196" s="115"/>
      <c r="V196" s="115"/>
      <c r="W196" s="115"/>
      <c r="X196" s="115"/>
      <c r="Y196" s="115"/>
      <c r="Z196" s="114">
        <v>45282</v>
      </c>
      <c r="AA196" s="42">
        <v>45316</v>
      </c>
      <c r="AB196" s="41"/>
      <c r="AC196" s="41"/>
      <c r="AD196" s="41"/>
      <c r="AE196" s="41"/>
      <c r="AF196" s="46" t="s">
        <v>51</v>
      </c>
      <c r="AG196" s="41"/>
      <c r="AH196" s="46">
        <v>3</v>
      </c>
      <c r="AI196" s="41" t="s">
        <v>444</v>
      </c>
      <c r="AJ196" s="41" t="s">
        <v>495</v>
      </c>
      <c r="AK196" s="41" t="s">
        <v>545</v>
      </c>
      <c r="AL196" s="41" t="s">
        <v>677</v>
      </c>
      <c r="AM196" s="41" t="s">
        <v>720</v>
      </c>
      <c r="AN196" s="38" t="s">
        <v>721</v>
      </c>
      <c r="AO196" s="47" t="s">
        <v>51</v>
      </c>
      <c r="AP196" s="39" t="s">
        <v>51</v>
      </c>
      <c r="AQ196" s="41"/>
      <c r="AR196" s="40" t="s">
        <v>51</v>
      </c>
      <c r="AS196" s="44" t="s">
        <v>51</v>
      </c>
      <c r="AT196" s="41" t="s">
        <v>482</v>
      </c>
      <c r="AU196" s="41"/>
      <c r="AV196" s="38" t="s">
        <v>477</v>
      </c>
      <c r="AW196" s="48">
        <v>37028</v>
      </c>
      <c r="AX196" s="41" t="s">
        <v>522</v>
      </c>
      <c r="AY196" s="49">
        <v>45294.669687499998</v>
      </c>
      <c r="AZ196" s="50">
        <v>11147777940</v>
      </c>
      <c r="BA196" s="38" t="s">
        <v>919</v>
      </c>
      <c r="BB196" s="38" t="s">
        <v>920</v>
      </c>
      <c r="BC196" s="38"/>
      <c r="BD196" s="43">
        <v>0</v>
      </c>
    </row>
    <row r="197" spans="1:56" customFormat="1" ht="21" hidden="1" customHeight="1" x14ac:dyDescent="0.25">
      <c r="A197" s="108" t="s">
        <v>479</v>
      </c>
      <c r="B197" s="108" t="s">
        <v>480</v>
      </c>
      <c r="C197" s="109">
        <v>2331</v>
      </c>
      <c r="D197" s="110" t="s">
        <v>717</v>
      </c>
      <c r="E197" s="110"/>
      <c r="F197" s="111">
        <v>2024</v>
      </c>
      <c r="G197" s="112">
        <v>50</v>
      </c>
      <c r="H197" s="113"/>
      <c r="I197" s="63">
        <v>45281</v>
      </c>
      <c r="J197" s="62" t="s">
        <v>921</v>
      </c>
      <c r="K197" s="64">
        <v>68.2</v>
      </c>
      <c r="L197" s="64">
        <f t="shared" si="7"/>
        <v>0</v>
      </c>
      <c r="M197" s="64"/>
      <c r="N197" s="61" t="s">
        <v>51</v>
      </c>
      <c r="O197" s="114"/>
      <c r="P197" s="63"/>
      <c r="Q197" s="60" t="s">
        <v>922</v>
      </c>
      <c r="R197" s="62" t="s">
        <v>441</v>
      </c>
      <c r="S197" s="63">
        <v>45294.66938657</v>
      </c>
      <c r="T197" s="115">
        <v>12340</v>
      </c>
      <c r="U197" s="115"/>
      <c r="V197" s="115"/>
      <c r="W197" s="115"/>
      <c r="X197" s="115"/>
      <c r="Y197" s="115"/>
      <c r="Z197" s="114">
        <v>45282</v>
      </c>
      <c r="AA197" s="42">
        <v>45316</v>
      </c>
      <c r="AB197" s="41"/>
      <c r="AC197" s="41"/>
      <c r="AD197" s="41"/>
      <c r="AE197" s="41"/>
      <c r="AF197" s="46" t="s">
        <v>51</v>
      </c>
      <c r="AG197" s="41"/>
      <c r="AH197" s="46">
        <v>3</v>
      </c>
      <c r="AI197" s="41" t="s">
        <v>444</v>
      </c>
      <c r="AJ197" s="41" t="s">
        <v>495</v>
      </c>
      <c r="AK197" s="41" t="s">
        <v>545</v>
      </c>
      <c r="AL197" s="41" t="s">
        <v>677</v>
      </c>
      <c r="AM197" s="41" t="s">
        <v>720</v>
      </c>
      <c r="AN197" s="38" t="s">
        <v>721</v>
      </c>
      <c r="AO197" s="47" t="s">
        <v>51</v>
      </c>
      <c r="AP197" s="39" t="s">
        <v>51</v>
      </c>
      <c r="AQ197" s="41"/>
      <c r="AR197" s="40" t="s">
        <v>51</v>
      </c>
      <c r="AS197" s="44" t="s">
        <v>51</v>
      </c>
      <c r="AT197" s="41" t="s">
        <v>482</v>
      </c>
      <c r="AU197" s="41"/>
      <c r="AV197" s="38" t="s">
        <v>477</v>
      </c>
      <c r="AW197" s="48">
        <v>37027</v>
      </c>
      <c r="AX197" s="41" t="s">
        <v>522</v>
      </c>
      <c r="AY197" s="49">
        <v>45294.669479169999</v>
      </c>
      <c r="AZ197" s="50">
        <v>11147777945</v>
      </c>
      <c r="BA197" s="38" t="s">
        <v>923</v>
      </c>
      <c r="BB197" s="38" t="s">
        <v>924</v>
      </c>
      <c r="BC197" s="38"/>
      <c r="BD197" s="43">
        <v>0</v>
      </c>
    </row>
    <row r="198" spans="1:56" customFormat="1" ht="21" hidden="1" customHeight="1" x14ac:dyDescent="0.25">
      <c r="A198" s="108" t="s">
        <v>479</v>
      </c>
      <c r="B198" s="108" t="s">
        <v>480</v>
      </c>
      <c r="C198" s="109">
        <v>2331</v>
      </c>
      <c r="D198" s="110" t="s">
        <v>717</v>
      </c>
      <c r="E198" s="110"/>
      <c r="F198" s="111">
        <v>2024</v>
      </c>
      <c r="G198" s="112">
        <v>49</v>
      </c>
      <c r="H198" s="113"/>
      <c r="I198" s="63">
        <v>45281</v>
      </c>
      <c r="J198" s="62" t="s">
        <v>925</v>
      </c>
      <c r="K198" s="64">
        <v>34.29</v>
      </c>
      <c r="L198" s="64">
        <f t="shared" si="7"/>
        <v>0</v>
      </c>
      <c r="M198" s="64"/>
      <c r="N198" s="61" t="s">
        <v>51</v>
      </c>
      <c r="O198" s="114"/>
      <c r="P198" s="63"/>
      <c r="Q198" s="60" t="s">
        <v>926</v>
      </c>
      <c r="R198" s="62" t="s">
        <v>441</v>
      </c>
      <c r="S198" s="63">
        <v>45294.669212959998</v>
      </c>
      <c r="T198" s="115">
        <v>12339</v>
      </c>
      <c r="U198" s="115"/>
      <c r="V198" s="115"/>
      <c r="W198" s="115"/>
      <c r="X198" s="115"/>
      <c r="Y198" s="115"/>
      <c r="Z198" s="114">
        <v>45282</v>
      </c>
      <c r="AA198" s="42">
        <v>45316</v>
      </c>
      <c r="AB198" s="41"/>
      <c r="AC198" s="41"/>
      <c r="AD198" s="41"/>
      <c r="AE198" s="41"/>
      <c r="AF198" s="46" t="s">
        <v>51</v>
      </c>
      <c r="AG198" s="41"/>
      <c r="AH198" s="46">
        <v>3</v>
      </c>
      <c r="AI198" s="41" t="s">
        <v>444</v>
      </c>
      <c r="AJ198" s="41" t="s">
        <v>495</v>
      </c>
      <c r="AK198" s="41" t="s">
        <v>545</v>
      </c>
      <c r="AL198" s="41" t="s">
        <v>677</v>
      </c>
      <c r="AM198" s="41" t="s">
        <v>720</v>
      </c>
      <c r="AN198" s="38" t="s">
        <v>721</v>
      </c>
      <c r="AO198" s="47" t="s">
        <v>51</v>
      </c>
      <c r="AP198" s="39" t="s">
        <v>51</v>
      </c>
      <c r="AQ198" s="41"/>
      <c r="AR198" s="40" t="s">
        <v>51</v>
      </c>
      <c r="AS198" s="44" t="s">
        <v>51</v>
      </c>
      <c r="AT198" s="41" t="s">
        <v>482</v>
      </c>
      <c r="AU198" s="41"/>
      <c r="AV198" s="38" t="s">
        <v>477</v>
      </c>
      <c r="AW198" s="48">
        <v>37026</v>
      </c>
      <c r="AX198" s="41" t="s">
        <v>522</v>
      </c>
      <c r="AY198" s="49">
        <v>45294.669317129999</v>
      </c>
      <c r="AZ198" s="50">
        <v>11147777937</v>
      </c>
      <c r="BA198" s="38" t="s">
        <v>927</v>
      </c>
      <c r="BB198" s="38" t="s">
        <v>928</v>
      </c>
      <c r="BC198" s="38"/>
      <c r="BD198" s="43">
        <v>0</v>
      </c>
    </row>
    <row r="199" spans="1:56" customFormat="1" ht="21" hidden="1" customHeight="1" x14ac:dyDescent="0.25">
      <c r="A199" s="108" t="s">
        <v>479</v>
      </c>
      <c r="B199" s="108" t="s">
        <v>480</v>
      </c>
      <c r="C199" s="109">
        <v>2331</v>
      </c>
      <c r="D199" s="110" t="s">
        <v>717</v>
      </c>
      <c r="E199" s="110"/>
      <c r="F199" s="111">
        <v>2024</v>
      </c>
      <c r="G199" s="112">
        <v>48</v>
      </c>
      <c r="H199" s="113"/>
      <c r="I199" s="63">
        <v>45281</v>
      </c>
      <c r="J199" s="62" t="s">
        <v>929</v>
      </c>
      <c r="K199" s="64">
        <v>127.17</v>
      </c>
      <c r="L199" s="64">
        <f t="shared" si="7"/>
        <v>0</v>
      </c>
      <c r="M199" s="64"/>
      <c r="N199" s="61" t="s">
        <v>51</v>
      </c>
      <c r="O199" s="114"/>
      <c r="P199" s="63"/>
      <c r="Q199" s="60" t="s">
        <v>930</v>
      </c>
      <c r="R199" s="62" t="s">
        <v>441</v>
      </c>
      <c r="S199" s="63">
        <v>45294.668969910002</v>
      </c>
      <c r="T199" s="115">
        <v>12338</v>
      </c>
      <c r="U199" s="115"/>
      <c r="V199" s="115"/>
      <c r="W199" s="115"/>
      <c r="X199" s="115"/>
      <c r="Y199" s="115"/>
      <c r="Z199" s="114">
        <v>45282</v>
      </c>
      <c r="AA199" s="42">
        <v>45316</v>
      </c>
      <c r="AB199" s="41"/>
      <c r="AC199" s="41"/>
      <c r="AD199" s="41"/>
      <c r="AE199" s="41"/>
      <c r="AF199" s="46" t="s">
        <v>51</v>
      </c>
      <c r="AG199" s="41"/>
      <c r="AH199" s="46">
        <v>3</v>
      </c>
      <c r="AI199" s="41" t="s">
        <v>444</v>
      </c>
      <c r="AJ199" s="41" t="s">
        <v>495</v>
      </c>
      <c r="AK199" s="41" t="s">
        <v>545</v>
      </c>
      <c r="AL199" s="41" t="s">
        <v>677</v>
      </c>
      <c r="AM199" s="41" t="s">
        <v>720</v>
      </c>
      <c r="AN199" s="38" t="s">
        <v>721</v>
      </c>
      <c r="AO199" s="47" t="s">
        <v>51</v>
      </c>
      <c r="AP199" s="39" t="s">
        <v>51</v>
      </c>
      <c r="AQ199" s="41"/>
      <c r="AR199" s="40" t="s">
        <v>51</v>
      </c>
      <c r="AS199" s="44" t="s">
        <v>51</v>
      </c>
      <c r="AT199" s="41" t="s">
        <v>482</v>
      </c>
      <c r="AU199" s="41"/>
      <c r="AV199" s="38" t="s">
        <v>477</v>
      </c>
      <c r="AW199" s="48">
        <v>37025</v>
      </c>
      <c r="AX199" s="41" t="s">
        <v>522</v>
      </c>
      <c r="AY199" s="49">
        <v>45294.669120370003</v>
      </c>
      <c r="AZ199" s="50">
        <v>11147778218</v>
      </c>
      <c r="BA199" s="38" t="s">
        <v>931</v>
      </c>
      <c r="BB199" s="38" t="s">
        <v>932</v>
      </c>
      <c r="BC199" s="38"/>
      <c r="BD199" s="43">
        <v>0</v>
      </c>
    </row>
    <row r="200" spans="1:56" customFormat="1" ht="21" hidden="1" customHeight="1" x14ac:dyDescent="0.25">
      <c r="A200" s="108" t="s">
        <v>479</v>
      </c>
      <c r="B200" s="108" t="s">
        <v>480</v>
      </c>
      <c r="C200" s="109">
        <v>2331</v>
      </c>
      <c r="D200" s="110" t="s">
        <v>717</v>
      </c>
      <c r="E200" s="110"/>
      <c r="F200" s="111">
        <v>2024</v>
      </c>
      <c r="G200" s="112">
        <v>47</v>
      </c>
      <c r="H200" s="113"/>
      <c r="I200" s="63">
        <v>45281</v>
      </c>
      <c r="J200" s="62" t="s">
        <v>933</v>
      </c>
      <c r="K200" s="64">
        <v>141.25</v>
      </c>
      <c r="L200" s="64">
        <f t="shared" si="7"/>
        <v>0</v>
      </c>
      <c r="M200" s="64"/>
      <c r="N200" s="61" t="s">
        <v>51</v>
      </c>
      <c r="O200" s="114"/>
      <c r="P200" s="63"/>
      <c r="Q200" s="60" t="s">
        <v>934</v>
      </c>
      <c r="R200" s="62" t="s">
        <v>441</v>
      </c>
      <c r="S200" s="63">
        <v>45294.668807870003</v>
      </c>
      <c r="T200" s="115">
        <v>12337</v>
      </c>
      <c r="U200" s="115"/>
      <c r="V200" s="115"/>
      <c r="W200" s="115"/>
      <c r="X200" s="115"/>
      <c r="Y200" s="115"/>
      <c r="Z200" s="114">
        <v>45282</v>
      </c>
      <c r="AA200" s="42">
        <v>45316</v>
      </c>
      <c r="AB200" s="41"/>
      <c r="AC200" s="41"/>
      <c r="AD200" s="41"/>
      <c r="AE200" s="41"/>
      <c r="AF200" s="46" t="s">
        <v>51</v>
      </c>
      <c r="AG200" s="41"/>
      <c r="AH200" s="46">
        <v>3</v>
      </c>
      <c r="AI200" s="41" t="s">
        <v>444</v>
      </c>
      <c r="AJ200" s="41" t="s">
        <v>495</v>
      </c>
      <c r="AK200" s="41" t="s">
        <v>545</v>
      </c>
      <c r="AL200" s="41" t="s">
        <v>677</v>
      </c>
      <c r="AM200" s="41" t="s">
        <v>720</v>
      </c>
      <c r="AN200" s="38" t="s">
        <v>721</v>
      </c>
      <c r="AO200" s="47" t="s">
        <v>51</v>
      </c>
      <c r="AP200" s="39" t="s">
        <v>51</v>
      </c>
      <c r="AQ200" s="41"/>
      <c r="AR200" s="40" t="s">
        <v>51</v>
      </c>
      <c r="AS200" s="44" t="s">
        <v>51</v>
      </c>
      <c r="AT200" s="41" t="s">
        <v>482</v>
      </c>
      <c r="AU200" s="41"/>
      <c r="AV200" s="38" t="s">
        <v>477</v>
      </c>
      <c r="AW200" s="48">
        <v>37024</v>
      </c>
      <c r="AX200" s="41" t="s">
        <v>522</v>
      </c>
      <c r="AY200" s="49">
        <v>45294.668888890003</v>
      </c>
      <c r="AZ200" s="50">
        <v>11147778118</v>
      </c>
      <c r="BA200" s="38" t="s">
        <v>935</v>
      </c>
      <c r="BB200" s="38" t="s">
        <v>936</v>
      </c>
      <c r="BC200" s="38"/>
      <c r="BD200" s="43">
        <v>0</v>
      </c>
    </row>
    <row r="201" spans="1:56" customFormat="1" ht="21" hidden="1" customHeight="1" x14ac:dyDescent="0.25">
      <c r="A201" s="108" t="s">
        <v>479</v>
      </c>
      <c r="B201" s="108" t="s">
        <v>480</v>
      </c>
      <c r="C201" s="109">
        <v>2331</v>
      </c>
      <c r="D201" s="110" t="s">
        <v>717</v>
      </c>
      <c r="E201" s="110"/>
      <c r="F201" s="111">
        <v>2024</v>
      </c>
      <c r="G201" s="112">
        <v>46</v>
      </c>
      <c r="H201" s="113"/>
      <c r="I201" s="63">
        <v>45281</v>
      </c>
      <c r="J201" s="62" t="s">
        <v>937</v>
      </c>
      <c r="K201" s="64">
        <v>479.78</v>
      </c>
      <c r="L201" s="64">
        <f t="shared" si="7"/>
        <v>0</v>
      </c>
      <c r="M201" s="64"/>
      <c r="N201" s="61" t="s">
        <v>51</v>
      </c>
      <c r="O201" s="114"/>
      <c r="P201" s="63"/>
      <c r="Q201" s="60" t="s">
        <v>938</v>
      </c>
      <c r="R201" s="62" t="s">
        <v>441</v>
      </c>
      <c r="S201" s="63">
        <v>45294.668634260001</v>
      </c>
      <c r="T201" s="115">
        <v>12336</v>
      </c>
      <c r="U201" s="115"/>
      <c r="V201" s="115"/>
      <c r="W201" s="115"/>
      <c r="X201" s="115"/>
      <c r="Y201" s="115"/>
      <c r="Z201" s="114">
        <v>45282</v>
      </c>
      <c r="AA201" s="42">
        <v>45316</v>
      </c>
      <c r="AB201" s="41"/>
      <c r="AC201" s="41"/>
      <c r="AD201" s="41"/>
      <c r="AE201" s="41"/>
      <c r="AF201" s="46" t="s">
        <v>51</v>
      </c>
      <c r="AG201" s="41"/>
      <c r="AH201" s="46">
        <v>3</v>
      </c>
      <c r="AI201" s="41" t="s">
        <v>444</v>
      </c>
      <c r="AJ201" s="41" t="s">
        <v>495</v>
      </c>
      <c r="AK201" s="41" t="s">
        <v>545</v>
      </c>
      <c r="AL201" s="41" t="s">
        <v>677</v>
      </c>
      <c r="AM201" s="41" t="s">
        <v>720</v>
      </c>
      <c r="AN201" s="38" t="s">
        <v>721</v>
      </c>
      <c r="AO201" s="47" t="s">
        <v>51</v>
      </c>
      <c r="AP201" s="39" t="s">
        <v>51</v>
      </c>
      <c r="AQ201" s="41"/>
      <c r="AR201" s="40" t="s">
        <v>51</v>
      </c>
      <c r="AS201" s="44" t="s">
        <v>51</v>
      </c>
      <c r="AT201" s="41" t="s">
        <v>482</v>
      </c>
      <c r="AU201" s="41"/>
      <c r="AV201" s="38" t="s">
        <v>477</v>
      </c>
      <c r="AW201" s="48">
        <v>37023</v>
      </c>
      <c r="AX201" s="41" t="s">
        <v>522</v>
      </c>
      <c r="AY201" s="49">
        <v>45294.668726850003</v>
      </c>
      <c r="AZ201" s="50">
        <v>11147778207</v>
      </c>
      <c r="BA201" s="38" t="s">
        <v>939</v>
      </c>
      <c r="BB201" s="38" t="s">
        <v>940</v>
      </c>
      <c r="BC201" s="38"/>
      <c r="BD201" s="43">
        <v>0</v>
      </c>
    </row>
    <row r="202" spans="1:56" customFormat="1" ht="21" hidden="1" customHeight="1" x14ac:dyDescent="0.25">
      <c r="A202" s="108" t="s">
        <v>479</v>
      </c>
      <c r="B202" s="108" t="s">
        <v>480</v>
      </c>
      <c r="C202" s="109">
        <v>2331</v>
      </c>
      <c r="D202" s="110" t="s">
        <v>717</v>
      </c>
      <c r="E202" s="110"/>
      <c r="F202" s="111">
        <v>2024</v>
      </c>
      <c r="G202" s="112">
        <v>45</v>
      </c>
      <c r="H202" s="113"/>
      <c r="I202" s="63">
        <v>45281</v>
      </c>
      <c r="J202" s="62" t="s">
        <v>941</v>
      </c>
      <c r="K202" s="64">
        <v>299.44</v>
      </c>
      <c r="L202" s="64">
        <f t="shared" si="7"/>
        <v>0</v>
      </c>
      <c r="M202" s="64"/>
      <c r="N202" s="61" t="s">
        <v>51</v>
      </c>
      <c r="O202" s="114"/>
      <c r="P202" s="63"/>
      <c r="Q202" s="60" t="s">
        <v>942</v>
      </c>
      <c r="R202" s="62" t="s">
        <v>441</v>
      </c>
      <c r="S202" s="63">
        <v>45294.668425930002</v>
      </c>
      <c r="T202" s="115">
        <v>12335</v>
      </c>
      <c r="U202" s="115"/>
      <c r="V202" s="115"/>
      <c r="W202" s="115"/>
      <c r="X202" s="115"/>
      <c r="Y202" s="115"/>
      <c r="Z202" s="114">
        <v>45282</v>
      </c>
      <c r="AA202" s="42">
        <v>45316</v>
      </c>
      <c r="AB202" s="41"/>
      <c r="AC202" s="41"/>
      <c r="AD202" s="41"/>
      <c r="AE202" s="41"/>
      <c r="AF202" s="46" t="s">
        <v>51</v>
      </c>
      <c r="AG202" s="41"/>
      <c r="AH202" s="46">
        <v>3</v>
      </c>
      <c r="AI202" s="41" t="s">
        <v>444</v>
      </c>
      <c r="AJ202" s="41" t="s">
        <v>495</v>
      </c>
      <c r="AK202" s="41" t="s">
        <v>545</v>
      </c>
      <c r="AL202" s="41" t="s">
        <v>677</v>
      </c>
      <c r="AM202" s="41" t="s">
        <v>720</v>
      </c>
      <c r="AN202" s="38" t="s">
        <v>721</v>
      </c>
      <c r="AO202" s="47" t="s">
        <v>51</v>
      </c>
      <c r="AP202" s="39" t="s">
        <v>51</v>
      </c>
      <c r="AQ202" s="41"/>
      <c r="AR202" s="40" t="s">
        <v>51</v>
      </c>
      <c r="AS202" s="44" t="s">
        <v>51</v>
      </c>
      <c r="AT202" s="41" t="s">
        <v>482</v>
      </c>
      <c r="AU202" s="41"/>
      <c r="AV202" s="38" t="s">
        <v>477</v>
      </c>
      <c r="AW202" s="48">
        <v>37022</v>
      </c>
      <c r="AX202" s="41" t="s">
        <v>522</v>
      </c>
      <c r="AY202" s="49">
        <v>45294.668541669998</v>
      </c>
      <c r="AZ202" s="50">
        <v>11147778317</v>
      </c>
      <c r="BA202" s="38" t="s">
        <v>943</v>
      </c>
      <c r="BB202" s="38" t="s">
        <v>944</v>
      </c>
      <c r="BC202" s="38"/>
      <c r="BD202" s="43">
        <v>0</v>
      </c>
    </row>
    <row r="203" spans="1:56" customFormat="1" ht="21" hidden="1" customHeight="1" x14ac:dyDescent="0.25">
      <c r="A203" s="108" t="s">
        <v>479</v>
      </c>
      <c r="B203" s="108" t="s">
        <v>480</v>
      </c>
      <c r="C203" s="109">
        <v>2331</v>
      </c>
      <c r="D203" s="110" t="s">
        <v>717</v>
      </c>
      <c r="E203" s="110"/>
      <c r="F203" s="111">
        <v>2024</v>
      </c>
      <c r="G203" s="112">
        <v>44</v>
      </c>
      <c r="H203" s="113"/>
      <c r="I203" s="63">
        <v>45281</v>
      </c>
      <c r="J203" s="62" t="s">
        <v>945</v>
      </c>
      <c r="K203" s="64">
        <v>108.3</v>
      </c>
      <c r="L203" s="64">
        <f t="shared" si="7"/>
        <v>0</v>
      </c>
      <c r="M203" s="64"/>
      <c r="N203" s="61" t="s">
        <v>51</v>
      </c>
      <c r="O203" s="114"/>
      <c r="P203" s="63"/>
      <c r="Q203" s="60" t="s">
        <v>946</v>
      </c>
      <c r="R203" s="62" t="s">
        <v>441</v>
      </c>
      <c r="S203" s="63">
        <v>45294.66825232</v>
      </c>
      <c r="T203" s="115">
        <v>12334</v>
      </c>
      <c r="U203" s="115"/>
      <c r="V203" s="115"/>
      <c r="W203" s="115"/>
      <c r="X203" s="115"/>
      <c r="Y203" s="115"/>
      <c r="Z203" s="114">
        <v>45282</v>
      </c>
      <c r="AA203" s="42">
        <v>45316</v>
      </c>
      <c r="AB203" s="41"/>
      <c r="AC203" s="41"/>
      <c r="AD203" s="41"/>
      <c r="AE203" s="41"/>
      <c r="AF203" s="46" t="s">
        <v>51</v>
      </c>
      <c r="AG203" s="41"/>
      <c r="AH203" s="46">
        <v>3</v>
      </c>
      <c r="AI203" s="41" t="s">
        <v>444</v>
      </c>
      <c r="AJ203" s="41" t="s">
        <v>495</v>
      </c>
      <c r="AK203" s="41" t="s">
        <v>545</v>
      </c>
      <c r="AL203" s="41" t="s">
        <v>677</v>
      </c>
      <c r="AM203" s="41" t="s">
        <v>720</v>
      </c>
      <c r="AN203" s="38" t="s">
        <v>721</v>
      </c>
      <c r="AO203" s="47" t="s">
        <v>51</v>
      </c>
      <c r="AP203" s="39" t="s">
        <v>51</v>
      </c>
      <c r="AQ203" s="41"/>
      <c r="AR203" s="40" t="s">
        <v>51</v>
      </c>
      <c r="AS203" s="44" t="s">
        <v>51</v>
      </c>
      <c r="AT203" s="41" t="s">
        <v>482</v>
      </c>
      <c r="AU203" s="41"/>
      <c r="AV203" s="38" t="s">
        <v>477</v>
      </c>
      <c r="AW203" s="48">
        <v>37021</v>
      </c>
      <c r="AX203" s="41" t="s">
        <v>522</v>
      </c>
      <c r="AY203" s="49">
        <v>45294.668356479997</v>
      </c>
      <c r="AZ203" s="50">
        <v>11147777803</v>
      </c>
      <c r="BA203" s="38" t="s">
        <v>947</v>
      </c>
      <c r="BB203" s="38" t="s">
        <v>948</v>
      </c>
      <c r="BC203" s="38"/>
      <c r="BD203" s="43">
        <v>0</v>
      </c>
    </row>
    <row r="204" spans="1:56" customFormat="1" ht="21" hidden="1" customHeight="1" x14ac:dyDescent="0.25">
      <c r="A204" s="108" t="s">
        <v>479</v>
      </c>
      <c r="B204" s="108" t="s">
        <v>480</v>
      </c>
      <c r="C204" s="109">
        <v>2331</v>
      </c>
      <c r="D204" s="110" t="s">
        <v>717</v>
      </c>
      <c r="E204" s="110"/>
      <c r="F204" s="111">
        <v>2024</v>
      </c>
      <c r="G204" s="112">
        <v>43</v>
      </c>
      <c r="H204" s="113"/>
      <c r="I204" s="63">
        <v>45281</v>
      </c>
      <c r="J204" s="62" t="s">
        <v>949</v>
      </c>
      <c r="K204" s="64">
        <v>11.35</v>
      </c>
      <c r="L204" s="64">
        <f t="shared" si="7"/>
        <v>0</v>
      </c>
      <c r="M204" s="64"/>
      <c r="N204" s="61" t="s">
        <v>51</v>
      </c>
      <c r="O204" s="114"/>
      <c r="P204" s="63"/>
      <c r="Q204" s="60" t="s">
        <v>950</v>
      </c>
      <c r="R204" s="62" t="s">
        <v>441</v>
      </c>
      <c r="S204" s="63">
        <v>45294.668055560003</v>
      </c>
      <c r="T204" s="115">
        <v>12333</v>
      </c>
      <c r="U204" s="115"/>
      <c r="V204" s="115"/>
      <c r="W204" s="115"/>
      <c r="X204" s="115"/>
      <c r="Y204" s="115"/>
      <c r="Z204" s="114">
        <v>45282</v>
      </c>
      <c r="AA204" s="42">
        <v>45316</v>
      </c>
      <c r="AB204" s="41"/>
      <c r="AC204" s="41"/>
      <c r="AD204" s="41"/>
      <c r="AE204" s="41"/>
      <c r="AF204" s="46" t="s">
        <v>51</v>
      </c>
      <c r="AG204" s="41"/>
      <c r="AH204" s="46">
        <v>3</v>
      </c>
      <c r="AI204" s="41" t="s">
        <v>444</v>
      </c>
      <c r="AJ204" s="41" t="s">
        <v>495</v>
      </c>
      <c r="AK204" s="41" t="s">
        <v>545</v>
      </c>
      <c r="AL204" s="41" t="s">
        <v>677</v>
      </c>
      <c r="AM204" s="41" t="s">
        <v>720</v>
      </c>
      <c r="AN204" s="38" t="s">
        <v>721</v>
      </c>
      <c r="AO204" s="47" t="s">
        <v>51</v>
      </c>
      <c r="AP204" s="39" t="s">
        <v>51</v>
      </c>
      <c r="AQ204" s="41"/>
      <c r="AR204" s="40" t="s">
        <v>51</v>
      </c>
      <c r="AS204" s="44" t="s">
        <v>51</v>
      </c>
      <c r="AT204" s="41" t="s">
        <v>482</v>
      </c>
      <c r="AU204" s="41"/>
      <c r="AV204" s="38" t="s">
        <v>477</v>
      </c>
      <c r="AW204" s="48">
        <v>37020</v>
      </c>
      <c r="AX204" s="41" t="s">
        <v>522</v>
      </c>
      <c r="AY204" s="49">
        <v>45294.66815972</v>
      </c>
      <c r="AZ204" s="50">
        <v>11147778312</v>
      </c>
      <c r="BA204" s="38" t="s">
        <v>951</v>
      </c>
      <c r="BB204" s="38" t="s">
        <v>952</v>
      </c>
      <c r="BC204" s="38"/>
      <c r="BD204" s="43">
        <v>0</v>
      </c>
    </row>
    <row r="205" spans="1:56" customFormat="1" ht="21" hidden="1" customHeight="1" x14ac:dyDescent="0.25">
      <c r="A205" s="108" t="s">
        <v>479</v>
      </c>
      <c r="B205" s="108" t="s">
        <v>480</v>
      </c>
      <c r="C205" s="109">
        <v>2331</v>
      </c>
      <c r="D205" s="110" t="s">
        <v>717</v>
      </c>
      <c r="E205" s="110"/>
      <c r="F205" s="111">
        <v>2024</v>
      </c>
      <c r="G205" s="112">
        <v>42</v>
      </c>
      <c r="H205" s="113"/>
      <c r="I205" s="63">
        <v>45281</v>
      </c>
      <c r="J205" s="62" t="s">
        <v>953</v>
      </c>
      <c r="K205" s="64">
        <v>11.71</v>
      </c>
      <c r="L205" s="64">
        <f t="shared" si="7"/>
        <v>0</v>
      </c>
      <c r="M205" s="64"/>
      <c r="N205" s="61" t="s">
        <v>51</v>
      </c>
      <c r="O205" s="114"/>
      <c r="P205" s="63"/>
      <c r="Q205" s="60" t="s">
        <v>954</v>
      </c>
      <c r="R205" s="62" t="s">
        <v>441</v>
      </c>
      <c r="S205" s="63">
        <v>45294.667870370002</v>
      </c>
      <c r="T205" s="115">
        <v>12332</v>
      </c>
      <c r="U205" s="115"/>
      <c r="V205" s="115"/>
      <c r="W205" s="115"/>
      <c r="X205" s="115"/>
      <c r="Y205" s="115"/>
      <c r="Z205" s="114">
        <v>45282</v>
      </c>
      <c r="AA205" s="42">
        <v>45316</v>
      </c>
      <c r="AB205" s="41"/>
      <c r="AC205" s="41"/>
      <c r="AD205" s="41"/>
      <c r="AE205" s="41"/>
      <c r="AF205" s="46" t="s">
        <v>51</v>
      </c>
      <c r="AG205" s="41"/>
      <c r="AH205" s="46">
        <v>3</v>
      </c>
      <c r="AI205" s="41" t="s">
        <v>444</v>
      </c>
      <c r="AJ205" s="41" t="s">
        <v>495</v>
      </c>
      <c r="AK205" s="41" t="s">
        <v>545</v>
      </c>
      <c r="AL205" s="41" t="s">
        <v>677</v>
      </c>
      <c r="AM205" s="41" t="s">
        <v>720</v>
      </c>
      <c r="AN205" s="38" t="s">
        <v>721</v>
      </c>
      <c r="AO205" s="47" t="s">
        <v>51</v>
      </c>
      <c r="AP205" s="39" t="s">
        <v>51</v>
      </c>
      <c r="AQ205" s="41"/>
      <c r="AR205" s="40" t="s">
        <v>51</v>
      </c>
      <c r="AS205" s="44" t="s">
        <v>51</v>
      </c>
      <c r="AT205" s="41" t="s">
        <v>482</v>
      </c>
      <c r="AU205" s="41"/>
      <c r="AV205" s="38" t="s">
        <v>477</v>
      </c>
      <c r="AW205" s="48">
        <v>37019</v>
      </c>
      <c r="AX205" s="41" t="s">
        <v>522</v>
      </c>
      <c r="AY205" s="49">
        <v>45294.667986109998</v>
      </c>
      <c r="AZ205" s="50">
        <v>11147778132</v>
      </c>
      <c r="BA205" s="38" t="s">
        <v>955</v>
      </c>
      <c r="BB205" s="38" t="s">
        <v>956</v>
      </c>
      <c r="BC205" s="38"/>
      <c r="BD205" s="43">
        <v>0</v>
      </c>
    </row>
    <row r="206" spans="1:56" customFormat="1" ht="21" hidden="1" customHeight="1" x14ac:dyDescent="0.25">
      <c r="A206" s="108" t="s">
        <v>479</v>
      </c>
      <c r="B206" s="108" t="s">
        <v>480</v>
      </c>
      <c r="C206" s="109">
        <v>2331</v>
      </c>
      <c r="D206" s="110" t="s">
        <v>717</v>
      </c>
      <c r="E206" s="110"/>
      <c r="F206" s="111">
        <v>2024</v>
      </c>
      <c r="G206" s="112">
        <v>41</v>
      </c>
      <c r="H206" s="113"/>
      <c r="I206" s="63">
        <v>45281</v>
      </c>
      <c r="J206" s="62" t="s">
        <v>957</v>
      </c>
      <c r="K206" s="64">
        <v>539.28</v>
      </c>
      <c r="L206" s="64">
        <f t="shared" si="7"/>
        <v>0</v>
      </c>
      <c r="M206" s="64"/>
      <c r="N206" s="61" t="s">
        <v>51</v>
      </c>
      <c r="O206" s="114"/>
      <c r="P206" s="63"/>
      <c r="Q206" s="60" t="s">
        <v>958</v>
      </c>
      <c r="R206" s="62" t="s">
        <v>441</v>
      </c>
      <c r="S206" s="63">
        <v>45294.66769676</v>
      </c>
      <c r="T206" s="115">
        <v>12331</v>
      </c>
      <c r="U206" s="115"/>
      <c r="V206" s="115"/>
      <c r="W206" s="115"/>
      <c r="X206" s="115"/>
      <c r="Y206" s="115"/>
      <c r="Z206" s="114">
        <v>45282</v>
      </c>
      <c r="AA206" s="42">
        <v>45316</v>
      </c>
      <c r="AB206" s="41"/>
      <c r="AC206" s="41"/>
      <c r="AD206" s="41"/>
      <c r="AE206" s="41"/>
      <c r="AF206" s="46" t="s">
        <v>51</v>
      </c>
      <c r="AG206" s="41"/>
      <c r="AH206" s="46">
        <v>3</v>
      </c>
      <c r="AI206" s="41" t="s">
        <v>444</v>
      </c>
      <c r="AJ206" s="41" t="s">
        <v>495</v>
      </c>
      <c r="AK206" s="41" t="s">
        <v>545</v>
      </c>
      <c r="AL206" s="41" t="s">
        <v>677</v>
      </c>
      <c r="AM206" s="41" t="s">
        <v>720</v>
      </c>
      <c r="AN206" s="38" t="s">
        <v>721</v>
      </c>
      <c r="AO206" s="47" t="s">
        <v>51</v>
      </c>
      <c r="AP206" s="39" t="s">
        <v>51</v>
      </c>
      <c r="AQ206" s="41"/>
      <c r="AR206" s="40" t="s">
        <v>51</v>
      </c>
      <c r="AS206" s="44" t="s">
        <v>51</v>
      </c>
      <c r="AT206" s="41" t="s">
        <v>482</v>
      </c>
      <c r="AU206" s="41"/>
      <c r="AV206" s="38" t="s">
        <v>477</v>
      </c>
      <c r="AW206" s="48">
        <v>37018</v>
      </c>
      <c r="AX206" s="41" t="s">
        <v>522</v>
      </c>
      <c r="AY206" s="49">
        <v>45294.667800930001</v>
      </c>
      <c r="AZ206" s="50">
        <v>11147778033</v>
      </c>
      <c r="BA206" s="38" t="s">
        <v>959</v>
      </c>
      <c r="BB206" s="38" t="s">
        <v>960</v>
      </c>
      <c r="BC206" s="38"/>
      <c r="BD206" s="43">
        <v>0</v>
      </c>
    </row>
    <row r="207" spans="1:56" customFormat="1" ht="21" hidden="1" customHeight="1" x14ac:dyDescent="0.25">
      <c r="A207" s="108" t="s">
        <v>479</v>
      </c>
      <c r="B207" s="108" t="s">
        <v>480</v>
      </c>
      <c r="C207" s="109">
        <v>2331</v>
      </c>
      <c r="D207" s="110" t="s">
        <v>717</v>
      </c>
      <c r="E207" s="110"/>
      <c r="F207" s="111">
        <v>2024</v>
      </c>
      <c r="G207" s="112">
        <v>40</v>
      </c>
      <c r="H207" s="113"/>
      <c r="I207" s="63">
        <v>45281</v>
      </c>
      <c r="J207" s="62" t="s">
        <v>961</v>
      </c>
      <c r="K207" s="64">
        <v>0.54</v>
      </c>
      <c r="L207" s="64">
        <f t="shared" si="7"/>
        <v>0</v>
      </c>
      <c r="M207" s="64"/>
      <c r="N207" s="61" t="s">
        <v>51</v>
      </c>
      <c r="O207" s="114"/>
      <c r="P207" s="63"/>
      <c r="Q207" s="60" t="s">
        <v>962</v>
      </c>
      <c r="R207" s="62" t="s">
        <v>441</v>
      </c>
      <c r="S207" s="63">
        <v>45294.667488430001</v>
      </c>
      <c r="T207" s="115">
        <v>12330</v>
      </c>
      <c r="U207" s="115"/>
      <c r="V207" s="115"/>
      <c r="W207" s="115"/>
      <c r="X207" s="115"/>
      <c r="Y207" s="115"/>
      <c r="Z207" s="114">
        <v>45282</v>
      </c>
      <c r="AA207" s="42">
        <v>45316</v>
      </c>
      <c r="AB207" s="41"/>
      <c r="AC207" s="41"/>
      <c r="AD207" s="41"/>
      <c r="AE207" s="41"/>
      <c r="AF207" s="46" t="s">
        <v>51</v>
      </c>
      <c r="AG207" s="41"/>
      <c r="AH207" s="46">
        <v>3</v>
      </c>
      <c r="AI207" s="41" t="s">
        <v>444</v>
      </c>
      <c r="AJ207" s="41" t="s">
        <v>495</v>
      </c>
      <c r="AK207" s="41" t="s">
        <v>545</v>
      </c>
      <c r="AL207" s="41" t="s">
        <v>677</v>
      </c>
      <c r="AM207" s="41" t="s">
        <v>720</v>
      </c>
      <c r="AN207" s="38" t="s">
        <v>721</v>
      </c>
      <c r="AO207" s="47" t="s">
        <v>51</v>
      </c>
      <c r="AP207" s="39" t="s">
        <v>51</v>
      </c>
      <c r="AQ207" s="41"/>
      <c r="AR207" s="40" t="s">
        <v>51</v>
      </c>
      <c r="AS207" s="44" t="s">
        <v>51</v>
      </c>
      <c r="AT207" s="41" t="s">
        <v>482</v>
      </c>
      <c r="AU207" s="41"/>
      <c r="AV207" s="38" t="s">
        <v>477</v>
      </c>
      <c r="AW207" s="48">
        <v>37017</v>
      </c>
      <c r="AX207" s="41" t="s">
        <v>522</v>
      </c>
      <c r="AY207" s="49">
        <v>45294.667604169998</v>
      </c>
      <c r="AZ207" s="50">
        <v>11147778508</v>
      </c>
      <c r="BA207" s="38" t="s">
        <v>963</v>
      </c>
      <c r="BB207" s="38" t="s">
        <v>964</v>
      </c>
      <c r="BC207" s="38"/>
      <c r="BD207" s="43">
        <v>0</v>
      </c>
    </row>
    <row r="208" spans="1:56" customFormat="1" ht="21" hidden="1" customHeight="1" x14ac:dyDescent="0.25">
      <c r="A208" s="108" t="s">
        <v>479</v>
      </c>
      <c r="B208" s="108" t="s">
        <v>480</v>
      </c>
      <c r="C208" s="109">
        <v>2331</v>
      </c>
      <c r="D208" s="110" t="s">
        <v>717</v>
      </c>
      <c r="E208" s="110"/>
      <c r="F208" s="111">
        <v>2024</v>
      </c>
      <c r="G208" s="112">
        <v>39</v>
      </c>
      <c r="H208" s="113"/>
      <c r="I208" s="63">
        <v>45281</v>
      </c>
      <c r="J208" s="62" t="s">
        <v>965</v>
      </c>
      <c r="K208" s="64">
        <v>503.38</v>
      </c>
      <c r="L208" s="64">
        <f t="shared" si="7"/>
        <v>0</v>
      </c>
      <c r="M208" s="64"/>
      <c r="N208" s="61" t="s">
        <v>51</v>
      </c>
      <c r="O208" s="114"/>
      <c r="P208" s="63"/>
      <c r="Q208" s="60" t="s">
        <v>966</v>
      </c>
      <c r="R208" s="62" t="s">
        <v>441</v>
      </c>
      <c r="S208" s="63">
        <v>45294.667303239999</v>
      </c>
      <c r="T208" s="115">
        <v>12329</v>
      </c>
      <c r="U208" s="115"/>
      <c r="V208" s="115"/>
      <c r="W208" s="115"/>
      <c r="X208" s="115"/>
      <c r="Y208" s="115"/>
      <c r="Z208" s="114">
        <v>45282</v>
      </c>
      <c r="AA208" s="42">
        <v>45316</v>
      </c>
      <c r="AB208" s="41"/>
      <c r="AC208" s="41"/>
      <c r="AD208" s="41"/>
      <c r="AE208" s="41"/>
      <c r="AF208" s="46" t="s">
        <v>51</v>
      </c>
      <c r="AG208" s="41"/>
      <c r="AH208" s="46">
        <v>3</v>
      </c>
      <c r="AI208" s="41" t="s">
        <v>444</v>
      </c>
      <c r="AJ208" s="41" t="s">
        <v>495</v>
      </c>
      <c r="AK208" s="41" t="s">
        <v>545</v>
      </c>
      <c r="AL208" s="41" t="s">
        <v>677</v>
      </c>
      <c r="AM208" s="41" t="s">
        <v>720</v>
      </c>
      <c r="AN208" s="38" t="s">
        <v>721</v>
      </c>
      <c r="AO208" s="47" t="s">
        <v>51</v>
      </c>
      <c r="AP208" s="39" t="s">
        <v>51</v>
      </c>
      <c r="AQ208" s="41"/>
      <c r="AR208" s="40" t="s">
        <v>51</v>
      </c>
      <c r="AS208" s="44" t="s">
        <v>51</v>
      </c>
      <c r="AT208" s="41" t="s">
        <v>482</v>
      </c>
      <c r="AU208" s="41"/>
      <c r="AV208" s="38" t="s">
        <v>477</v>
      </c>
      <c r="AW208" s="48">
        <v>37016</v>
      </c>
      <c r="AX208" s="41" t="s">
        <v>522</v>
      </c>
      <c r="AY208" s="49">
        <v>45294.667418980003</v>
      </c>
      <c r="AZ208" s="50">
        <v>11147777906</v>
      </c>
      <c r="BA208" s="38" t="s">
        <v>967</v>
      </c>
      <c r="BB208" s="38" t="s">
        <v>968</v>
      </c>
      <c r="BC208" s="38"/>
      <c r="BD208" s="43">
        <v>0</v>
      </c>
    </row>
    <row r="209" spans="1:56" customFormat="1" ht="21" hidden="1" customHeight="1" x14ac:dyDescent="0.25">
      <c r="A209" s="108" t="s">
        <v>479</v>
      </c>
      <c r="B209" s="108" t="s">
        <v>480</v>
      </c>
      <c r="C209" s="109">
        <v>2331</v>
      </c>
      <c r="D209" s="110" t="s">
        <v>717</v>
      </c>
      <c r="E209" s="110"/>
      <c r="F209" s="111">
        <v>2024</v>
      </c>
      <c r="G209" s="112">
        <v>38</v>
      </c>
      <c r="H209" s="113"/>
      <c r="I209" s="63">
        <v>45281</v>
      </c>
      <c r="J209" s="62" t="s">
        <v>969</v>
      </c>
      <c r="K209" s="64">
        <v>920.29</v>
      </c>
      <c r="L209" s="64">
        <f t="shared" si="7"/>
        <v>0</v>
      </c>
      <c r="M209" s="64"/>
      <c r="N209" s="61" t="s">
        <v>51</v>
      </c>
      <c r="O209" s="114"/>
      <c r="P209" s="63"/>
      <c r="Q209" s="60" t="s">
        <v>970</v>
      </c>
      <c r="R209" s="62" t="s">
        <v>441</v>
      </c>
      <c r="S209" s="63">
        <v>45294.667048609997</v>
      </c>
      <c r="T209" s="115">
        <v>12328</v>
      </c>
      <c r="U209" s="115"/>
      <c r="V209" s="115"/>
      <c r="W209" s="115"/>
      <c r="X209" s="115"/>
      <c r="Y209" s="115"/>
      <c r="Z209" s="114">
        <v>45282</v>
      </c>
      <c r="AA209" s="42">
        <v>45316</v>
      </c>
      <c r="AB209" s="41"/>
      <c r="AC209" s="41"/>
      <c r="AD209" s="41"/>
      <c r="AE209" s="41"/>
      <c r="AF209" s="46" t="s">
        <v>51</v>
      </c>
      <c r="AG209" s="41"/>
      <c r="AH209" s="46">
        <v>3</v>
      </c>
      <c r="AI209" s="41" t="s">
        <v>444</v>
      </c>
      <c r="AJ209" s="41" t="s">
        <v>495</v>
      </c>
      <c r="AK209" s="41" t="s">
        <v>545</v>
      </c>
      <c r="AL209" s="41" t="s">
        <v>677</v>
      </c>
      <c r="AM209" s="41" t="s">
        <v>720</v>
      </c>
      <c r="AN209" s="38" t="s">
        <v>721</v>
      </c>
      <c r="AO209" s="47" t="s">
        <v>51</v>
      </c>
      <c r="AP209" s="39" t="s">
        <v>51</v>
      </c>
      <c r="AQ209" s="41"/>
      <c r="AR209" s="40" t="s">
        <v>51</v>
      </c>
      <c r="AS209" s="44" t="s">
        <v>51</v>
      </c>
      <c r="AT209" s="41" t="s">
        <v>482</v>
      </c>
      <c r="AU209" s="41"/>
      <c r="AV209" s="38" t="s">
        <v>477</v>
      </c>
      <c r="AW209" s="48">
        <v>37015</v>
      </c>
      <c r="AX209" s="41" t="s">
        <v>522</v>
      </c>
      <c r="AY209" s="49">
        <v>45294.667175930001</v>
      </c>
      <c r="AZ209" s="50">
        <v>11147732136</v>
      </c>
      <c r="BA209" s="38" t="s">
        <v>971</v>
      </c>
      <c r="BB209" s="38" t="s">
        <v>972</v>
      </c>
      <c r="BC209" s="38"/>
      <c r="BD209" s="43">
        <v>0</v>
      </c>
    </row>
    <row r="210" spans="1:56" customFormat="1" ht="21" hidden="1" customHeight="1" x14ac:dyDescent="0.25">
      <c r="A210" s="108" t="s">
        <v>479</v>
      </c>
      <c r="B210" s="108" t="s">
        <v>480</v>
      </c>
      <c r="C210" s="109">
        <v>2331</v>
      </c>
      <c r="D210" s="110" t="s">
        <v>717</v>
      </c>
      <c r="E210" s="110"/>
      <c r="F210" s="111">
        <v>2024</v>
      </c>
      <c r="G210" s="112">
        <v>37</v>
      </c>
      <c r="H210" s="113"/>
      <c r="I210" s="63">
        <v>45281</v>
      </c>
      <c r="J210" s="62" t="s">
        <v>973</v>
      </c>
      <c r="K210" s="64">
        <v>81.31</v>
      </c>
      <c r="L210" s="64">
        <f t="shared" si="7"/>
        <v>0</v>
      </c>
      <c r="M210" s="64"/>
      <c r="N210" s="61" t="s">
        <v>51</v>
      </c>
      <c r="O210" s="114"/>
      <c r="P210" s="63"/>
      <c r="Q210" s="60" t="s">
        <v>974</v>
      </c>
      <c r="R210" s="62" t="s">
        <v>441</v>
      </c>
      <c r="S210" s="63">
        <v>45294.664837960001</v>
      </c>
      <c r="T210" s="115">
        <v>12327</v>
      </c>
      <c r="U210" s="115"/>
      <c r="V210" s="115"/>
      <c r="W210" s="115"/>
      <c r="X210" s="115"/>
      <c r="Y210" s="115"/>
      <c r="Z210" s="114">
        <v>45282</v>
      </c>
      <c r="AA210" s="42">
        <v>45316</v>
      </c>
      <c r="AB210" s="41"/>
      <c r="AC210" s="41"/>
      <c r="AD210" s="41"/>
      <c r="AE210" s="41"/>
      <c r="AF210" s="46" t="s">
        <v>51</v>
      </c>
      <c r="AG210" s="41"/>
      <c r="AH210" s="46">
        <v>3</v>
      </c>
      <c r="AI210" s="41" t="s">
        <v>444</v>
      </c>
      <c r="AJ210" s="41" t="s">
        <v>495</v>
      </c>
      <c r="AK210" s="41" t="s">
        <v>545</v>
      </c>
      <c r="AL210" s="41" t="s">
        <v>677</v>
      </c>
      <c r="AM210" s="41" t="s">
        <v>720</v>
      </c>
      <c r="AN210" s="38" t="s">
        <v>721</v>
      </c>
      <c r="AO210" s="47" t="s">
        <v>51</v>
      </c>
      <c r="AP210" s="39" t="s">
        <v>51</v>
      </c>
      <c r="AQ210" s="41"/>
      <c r="AR210" s="40" t="s">
        <v>51</v>
      </c>
      <c r="AS210" s="44" t="s">
        <v>51</v>
      </c>
      <c r="AT210" s="41" t="s">
        <v>482</v>
      </c>
      <c r="AU210" s="41"/>
      <c r="AV210" s="38" t="s">
        <v>477</v>
      </c>
      <c r="AW210" s="48">
        <v>37014</v>
      </c>
      <c r="AX210" s="41" t="s">
        <v>522</v>
      </c>
      <c r="AY210" s="49">
        <v>45294.666956020003</v>
      </c>
      <c r="AZ210" s="50">
        <v>11147777913</v>
      </c>
      <c r="BA210" s="38" t="s">
        <v>975</v>
      </c>
      <c r="BB210" s="38" t="s">
        <v>976</v>
      </c>
      <c r="BC210" s="38"/>
      <c r="BD210" s="43">
        <v>0</v>
      </c>
    </row>
    <row r="211" spans="1:56" customFormat="1" ht="21" hidden="1" customHeight="1" x14ac:dyDescent="0.25">
      <c r="A211" s="108" t="s">
        <v>479</v>
      </c>
      <c r="B211" s="108" t="s">
        <v>480</v>
      </c>
      <c r="C211" s="109">
        <v>2331</v>
      </c>
      <c r="D211" s="110" t="s">
        <v>717</v>
      </c>
      <c r="E211" s="110"/>
      <c r="F211" s="111">
        <v>2024</v>
      </c>
      <c r="G211" s="112">
        <v>36</v>
      </c>
      <c r="H211" s="113"/>
      <c r="I211" s="63">
        <v>45281</v>
      </c>
      <c r="J211" s="62" t="s">
        <v>977</v>
      </c>
      <c r="K211" s="64">
        <v>8306.07</v>
      </c>
      <c r="L211" s="64">
        <f t="shared" si="7"/>
        <v>0</v>
      </c>
      <c r="M211" s="64"/>
      <c r="N211" s="61" t="s">
        <v>51</v>
      </c>
      <c r="O211" s="114"/>
      <c r="P211" s="63"/>
      <c r="Q211" s="60" t="s">
        <v>978</v>
      </c>
      <c r="R211" s="62" t="s">
        <v>441</v>
      </c>
      <c r="S211" s="63">
        <v>45294.664525460001</v>
      </c>
      <c r="T211" s="115">
        <v>12325</v>
      </c>
      <c r="U211" s="115"/>
      <c r="V211" s="115"/>
      <c r="W211" s="115"/>
      <c r="X211" s="115"/>
      <c r="Y211" s="115"/>
      <c r="Z211" s="114">
        <v>45282</v>
      </c>
      <c r="AA211" s="42">
        <v>45316</v>
      </c>
      <c r="AB211" s="41"/>
      <c r="AC211" s="41"/>
      <c r="AD211" s="41"/>
      <c r="AE211" s="41"/>
      <c r="AF211" s="46" t="s">
        <v>51</v>
      </c>
      <c r="AG211" s="41"/>
      <c r="AH211" s="46">
        <v>3</v>
      </c>
      <c r="AI211" s="41" t="s">
        <v>444</v>
      </c>
      <c r="AJ211" s="41" t="s">
        <v>495</v>
      </c>
      <c r="AK211" s="41" t="s">
        <v>545</v>
      </c>
      <c r="AL211" s="41" t="s">
        <v>677</v>
      </c>
      <c r="AM211" s="41" t="s">
        <v>720</v>
      </c>
      <c r="AN211" s="38" t="s">
        <v>721</v>
      </c>
      <c r="AO211" s="47" t="s">
        <v>51</v>
      </c>
      <c r="AP211" s="39" t="s">
        <v>51</v>
      </c>
      <c r="AQ211" s="41"/>
      <c r="AR211" s="40" t="s">
        <v>51</v>
      </c>
      <c r="AS211" s="44" t="s">
        <v>51</v>
      </c>
      <c r="AT211" s="41" t="s">
        <v>482</v>
      </c>
      <c r="AU211" s="41"/>
      <c r="AV211" s="38" t="s">
        <v>477</v>
      </c>
      <c r="AW211" s="48">
        <v>37012</v>
      </c>
      <c r="AX211" s="41" t="s">
        <v>522</v>
      </c>
      <c r="AY211" s="49">
        <v>45294.66461806</v>
      </c>
      <c r="AZ211" s="50">
        <v>11147732057</v>
      </c>
      <c r="BA211" s="38" t="s">
        <v>979</v>
      </c>
      <c r="BB211" s="38" t="s">
        <v>980</v>
      </c>
      <c r="BC211" s="38"/>
      <c r="BD211" s="43">
        <v>0</v>
      </c>
    </row>
    <row r="212" spans="1:56" customFormat="1" ht="21" hidden="1" customHeight="1" x14ac:dyDescent="0.25">
      <c r="A212" s="108" t="s">
        <v>479</v>
      </c>
      <c r="B212" s="108" t="s">
        <v>480</v>
      </c>
      <c r="C212" s="109">
        <v>2331</v>
      </c>
      <c r="D212" s="110" t="s">
        <v>717</v>
      </c>
      <c r="E212" s="110"/>
      <c r="F212" s="111">
        <v>2024</v>
      </c>
      <c r="G212" s="112">
        <v>35</v>
      </c>
      <c r="H212" s="113"/>
      <c r="I212" s="63">
        <v>45281</v>
      </c>
      <c r="J212" s="62" t="s">
        <v>981</v>
      </c>
      <c r="K212" s="64">
        <v>1557.92</v>
      </c>
      <c r="L212" s="64">
        <f t="shared" si="7"/>
        <v>0</v>
      </c>
      <c r="M212" s="64"/>
      <c r="N212" s="61" t="s">
        <v>51</v>
      </c>
      <c r="O212" s="114"/>
      <c r="P212" s="63"/>
      <c r="Q212" s="60" t="s">
        <v>982</v>
      </c>
      <c r="R212" s="62" t="s">
        <v>441</v>
      </c>
      <c r="S212" s="63">
        <v>45294.664351849999</v>
      </c>
      <c r="T212" s="115">
        <v>12324</v>
      </c>
      <c r="U212" s="115"/>
      <c r="V212" s="115"/>
      <c r="W212" s="115"/>
      <c r="X212" s="115"/>
      <c r="Y212" s="115"/>
      <c r="Z212" s="114">
        <v>45282</v>
      </c>
      <c r="AA212" s="42">
        <v>45316</v>
      </c>
      <c r="AB212" s="41"/>
      <c r="AC212" s="41"/>
      <c r="AD212" s="41"/>
      <c r="AE212" s="41"/>
      <c r="AF212" s="46" t="s">
        <v>51</v>
      </c>
      <c r="AG212" s="41"/>
      <c r="AH212" s="46">
        <v>3</v>
      </c>
      <c r="AI212" s="41" t="s">
        <v>444</v>
      </c>
      <c r="AJ212" s="41" t="s">
        <v>495</v>
      </c>
      <c r="AK212" s="41" t="s">
        <v>545</v>
      </c>
      <c r="AL212" s="41" t="s">
        <v>677</v>
      </c>
      <c r="AM212" s="41" t="s">
        <v>720</v>
      </c>
      <c r="AN212" s="38" t="s">
        <v>721</v>
      </c>
      <c r="AO212" s="47" t="s">
        <v>51</v>
      </c>
      <c r="AP212" s="39" t="s">
        <v>51</v>
      </c>
      <c r="AQ212" s="41"/>
      <c r="AR212" s="40" t="s">
        <v>51</v>
      </c>
      <c r="AS212" s="44" t="s">
        <v>51</v>
      </c>
      <c r="AT212" s="41" t="s">
        <v>482</v>
      </c>
      <c r="AU212" s="41"/>
      <c r="AV212" s="38" t="s">
        <v>477</v>
      </c>
      <c r="AW212" s="48">
        <v>37011</v>
      </c>
      <c r="AX212" s="41" t="s">
        <v>522</v>
      </c>
      <c r="AY212" s="49">
        <v>45294.66445602</v>
      </c>
      <c r="AZ212" s="50">
        <v>11147731943</v>
      </c>
      <c r="BA212" s="38" t="s">
        <v>983</v>
      </c>
      <c r="BB212" s="38" t="s">
        <v>984</v>
      </c>
      <c r="BC212" s="38"/>
      <c r="BD212" s="43">
        <v>0</v>
      </c>
    </row>
    <row r="213" spans="1:56" customFormat="1" ht="21" hidden="1" customHeight="1" x14ac:dyDescent="0.25">
      <c r="A213" s="108" t="s">
        <v>479</v>
      </c>
      <c r="B213" s="108" t="s">
        <v>480</v>
      </c>
      <c r="C213" s="109">
        <v>2331</v>
      </c>
      <c r="D213" s="110" t="s">
        <v>717</v>
      </c>
      <c r="E213" s="110"/>
      <c r="F213" s="111">
        <v>2024</v>
      </c>
      <c r="G213" s="112">
        <v>34</v>
      </c>
      <c r="H213" s="113"/>
      <c r="I213" s="63">
        <v>45281</v>
      </c>
      <c r="J213" s="62" t="s">
        <v>985</v>
      </c>
      <c r="K213" s="64">
        <v>1580.96</v>
      </c>
      <c r="L213" s="64">
        <f t="shared" si="7"/>
        <v>0</v>
      </c>
      <c r="M213" s="64"/>
      <c r="N213" s="61" t="s">
        <v>51</v>
      </c>
      <c r="O213" s="114"/>
      <c r="P213" s="63"/>
      <c r="Q213" s="60" t="s">
        <v>986</v>
      </c>
      <c r="R213" s="62" t="s">
        <v>441</v>
      </c>
      <c r="S213" s="63">
        <v>45294.664166670002</v>
      </c>
      <c r="T213" s="115">
        <v>12323</v>
      </c>
      <c r="U213" s="115"/>
      <c r="V213" s="115"/>
      <c r="W213" s="115"/>
      <c r="X213" s="115"/>
      <c r="Y213" s="115"/>
      <c r="Z213" s="114">
        <v>45282</v>
      </c>
      <c r="AA213" s="42">
        <v>45316</v>
      </c>
      <c r="AB213" s="41"/>
      <c r="AC213" s="41"/>
      <c r="AD213" s="41"/>
      <c r="AE213" s="41"/>
      <c r="AF213" s="46" t="s">
        <v>51</v>
      </c>
      <c r="AG213" s="41"/>
      <c r="AH213" s="46">
        <v>3</v>
      </c>
      <c r="AI213" s="41" t="s">
        <v>444</v>
      </c>
      <c r="AJ213" s="41" t="s">
        <v>495</v>
      </c>
      <c r="AK213" s="41" t="s">
        <v>545</v>
      </c>
      <c r="AL213" s="41" t="s">
        <v>677</v>
      </c>
      <c r="AM213" s="41" t="s">
        <v>720</v>
      </c>
      <c r="AN213" s="38" t="s">
        <v>721</v>
      </c>
      <c r="AO213" s="47" t="s">
        <v>51</v>
      </c>
      <c r="AP213" s="39" t="s">
        <v>51</v>
      </c>
      <c r="AQ213" s="41"/>
      <c r="AR213" s="40" t="s">
        <v>51</v>
      </c>
      <c r="AS213" s="44" t="s">
        <v>51</v>
      </c>
      <c r="AT213" s="41" t="s">
        <v>482</v>
      </c>
      <c r="AU213" s="41"/>
      <c r="AV213" s="38" t="s">
        <v>477</v>
      </c>
      <c r="AW213" s="48">
        <v>37010</v>
      </c>
      <c r="AX213" s="41" t="s">
        <v>522</v>
      </c>
      <c r="AY213" s="49">
        <v>45294.664282409998</v>
      </c>
      <c r="AZ213" s="50">
        <v>11147731960</v>
      </c>
      <c r="BA213" s="38" t="s">
        <v>987</v>
      </c>
      <c r="BB213" s="38" t="s">
        <v>988</v>
      </c>
      <c r="BC213" s="38"/>
      <c r="BD213" s="43">
        <v>0</v>
      </c>
    </row>
    <row r="214" spans="1:56" customFormat="1" ht="21" hidden="1" customHeight="1" x14ac:dyDescent="0.25">
      <c r="A214" s="108" t="s">
        <v>479</v>
      </c>
      <c r="B214" s="108" t="s">
        <v>480</v>
      </c>
      <c r="C214" s="109">
        <v>2331</v>
      </c>
      <c r="D214" s="110" t="s">
        <v>717</v>
      </c>
      <c r="E214" s="110"/>
      <c r="F214" s="111">
        <v>2024</v>
      </c>
      <c r="G214" s="112">
        <v>33</v>
      </c>
      <c r="H214" s="113"/>
      <c r="I214" s="63">
        <v>45281</v>
      </c>
      <c r="J214" s="62" t="s">
        <v>989</v>
      </c>
      <c r="K214" s="64">
        <v>1034.3900000000001</v>
      </c>
      <c r="L214" s="64">
        <f t="shared" si="7"/>
        <v>0</v>
      </c>
      <c r="M214" s="64"/>
      <c r="N214" s="61" t="s">
        <v>51</v>
      </c>
      <c r="O214" s="114"/>
      <c r="P214" s="63"/>
      <c r="Q214" s="60" t="s">
        <v>990</v>
      </c>
      <c r="R214" s="62" t="s">
        <v>441</v>
      </c>
      <c r="S214" s="63">
        <v>45294.664004630002</v>
      </c>
      <c r="T214" s="115">
        <v>12322</v>
      </c>
      <c r="U214" s="115"/>
      <c r="V214" s="115"/>
      <c r="W214" s="115"/>
      <c r="X214" s="115"/>
      <c r="Y214" s="115"/>
      <c r="Z214" s="114">
        <v>45282</v>
      </c>
      <c r="AA214" s="42">
        <v>45316</v>
      </c>
      <c r="AB214" s="41"/>
      <c r="AC214" s="41"/>
      <c r="AD214" s="41"/>
      <c r="AE214" s="41" t="s">
        <v>450</v>
      </c>
      <c r="AF214" s="46">
        <v>42</v>
      </c>
      <c r="AG214" s="41" t="s">
        <v>466</v>
      </c>
      <c r="AH214" s="46">
        <v>3</v>
      </c>
      <c r="AI214" s="41" t="s">
        <v>444</v>
      </c>
      <c r="AJ214" s="41" t="s">
        <v>495</v>
      </c>
      <c r="AK214" s="41" t="s">
        <v>545</v>
      </c>
      <c r="AL214" s="41" t="s">
        <v>677</v>
      </c>
      <c r="AM214" s="41" t="s">
        <v>720</v>
      </c>
      <c r="AN214" s="38" t="s">
        <v>721</v>
      </c>
      <c r="AO214" s="47" t="s">
        <v>51</v>
      </c>
      <c r="AP214" s="39" t="s">
        <v>51</v>
      </c>
      <c r="AQ214" s="41"/>
      <c r="AR214" s="40" t="s">
        <v>51</v>
      </c>
      <c r="AS214" s="44" t="s">
        <v>51</v>
      </c>
      <c r="AT214" s="41" t="s">
        <v>482</v>
      </c>
      <c r="AU214" s="41"/>
      <c r="AV214" s="38" t="s">
        <v>477</v>
      </c>
      <c r="AW214" s="48">
        <v>37009</v>
      </c>
      <c r="AX214" s="41" t="s">
        <v>522</v>
      </c>
      <c r="AY214" s="49">
        <v>45296.495532410001</v>
      </c>
      <c r="AZ214" s="50">
        <v>11147731946</v>
      </c>
      <c r="BA214" s="38" t="s">
        <v>991</v>
      </c>
      <c r="BB214" s="38" t="s">
        <v>992</v>
      </c>
      <c r="BC214" s="38"/>
      <c r="BD214" s="43">
        <v>0</v>
      </c>
    </row>
    <row r="215" spans="1:56" customFormat="1" ht="21" hidden="1" customHeight="1" x14ac:dyDescent="0.25">
      <c r="A215" s="108" t="s">
        <v>479</v>
      </c>
      <c r="B215" s="108" t="s">
        <v>480</v>
      </c>
      <c r="C215" s="109">
        <v>2331</v>
      </c>
      <c r="D215" s="110" t="s">
        <v>717</v>
      </c>
      <c r="E215" s="110"/>
      <c r="F215" s="111">
        <v>2024</v>
      </c>
      <c r="G215" s="112">
        <v>32</v>
      </c>
      <c r="H215" s="113"/>
      <c r="I215" s="63">
        <v>45281</v>
      </c>
      <c r="J215" s="62" t="s">
        <v>993</v>
      </c>
      <c r="K215" s="64">
        <v>2927.28</v>
      </c>
      <c r="L215" s="64">
        <f t="shared" si="7"/>
        <v>0</v>
      </c>
      <c r="M215" s="64"/>
      <c r="N215" s="61" t="s">
        <v>51</v>
      </c>
      <c r="O215" s="114"/>
      <c r="P215" s="63"/>
      <c r="Q215" s="60" t="s">
        <v>994</v>
      </c>
      <c r="R215" s="62" t="s">
        <v>441</v>
      </c>
      <c r="S215" s="63">
        <v>45294.663437499999</v>
      </c>
      <c r="T215" s="115">
        <v>12320</v>
      </c>
      <c r="U215" s="115"/>
      <c r="V215" s="115"/>
      <c r="W215" s="115"/>
      <c r="X215" s="115"/>
      <c r="Y215" s="115"/>
      <c r="Z215" s="114">
        <v>45282</v>
      </c>
      <c r="AA215" s="42">
        <v>45316</v>
      </c>
      <c r="AB215" s="41"/>
      <c r="AC215" s="41"/>
      <c r="AD215" s="41"/>
      <c r="AE215" s="41" t="s">
        <v>450</v>
      </c>
      <c r="AF215" s="46">
        <v>42</v>
      </c>
      <c r="AG215" s="41" t="s">
        <v>466</v>
      </c>
      <c r="AH215" s="46">
        <v>3</v>
      </c>
      <c r="AI215" s="41" t="s">
        <v>444</v>
      </c>
      <c r="AJ215" s="41" t="s">
        <v>495</v>
      </c>
      <c r="AK215" s="41" t="s">
        <v>545</v>
      </c>
      <c r="AL215" s="41" t="s">
        <v>677</v>
      </c>
      <c r="AM215" s="41" t="s">
        <v>720</v>
      </c>
      <c r="AN215" s="38" t="s">
        <v>721</v>
      </c>
      <c r="AO215" s="47" t="s">
        <v>51</v>
      </c>
      <c r="AP215" s="39" t="s">
        <v>51</v>
      </c>
      <c r="AQ215" s="41"/>
      <c r="AR215" s="40" t="s">
        <v>51</v>
      </c>
      <c r="AS215" s="44" t="s">
        <v>51</v>
      </c>
      <c r="AT215" s="41" t="s">
        <v>482</v>
      </c>
      <c r="AU215" s="41"/>
      <c r="AV215" s="38" t="s">
        <v>477</v>
      </c>
      <c r="AW215" s="48">
        <v>37007</v>
      </c>
      <c r="AX215" s="41" t="s">
        <v>522</v>
      </c>
      <c r="AY215" s="49">
        <v>45296.48299769</v>
      </c>
      <c r="AZ215" s="50">
        <v>11147732233</v>
      </c>
      <c r="BA215" s="38" t="s">
        <v>995</v>
      </c>
      <c r="BB215" s="38" t="s">
        <v>996</v>
      </c>
      <c r="BC215" s="38"/>
      <c r="BD215" s="43">
        <v>0</v>
      </c>
    </row>
    <row r="216" spans="1:56" customFormat="1" ht="21" hidden="1" customHeight="1" x14ac:dyDescent="0.25">
      <c r="A216" s="108" t="s">
        <v>479</v>
      </c>
      <c r="B216" s="108" t="s">
        <v>480</v>
      </c>
      <c r="C216" s="109">
        <v>2331</v>
      </c>
      <c r="D216" s="110" t="s">
        <v>717</v>
      </c>
      <c r="E216" s="110"/>
      <c r="F216" s="111">
        <v>2024</v>
      </c>
      <c r="G216" s="112">
        <v>31</v>
      </c>
      <c r="H216" s="113"/>
      <c r="I216" s="63">
        <v>45281</v>
      </c>
      <c r="J216" s="62" t="s">
        <v>997</v>
      </c>
      <c r="K216" s="64">
        <v>994.49</v>
      </c>
      <c r="L216" s="64">
        <f t="shared" si="7"/>
        <v>0</v>
      </c>
      <c r="M216" s="64"/>
      <c r="N216" s="61" t="s">
        <v>51</v>
      </c>
      <c r="O216" s="114"/>
      <c r="P216" s="63"/>
      <c r="Q216" s="60" t="s">
        <v>998</v>
      </c>
      <c r="R216" s="62" t="s">
        <v>441</v>
      </c>
      <c r="S216" s="63">
        <v>45294.655243059999</v>
      </c>
      <c r="T216" s="115">
        <v>12319</v>
      </c>
      <c r="U216" s="115"/>
      <c r="V216" s="115"/>
      <c r="W216" s="115"/>
      <c r="X216" s="115"/>
      <c r="Y216" s="115"/>
      <c r="Z216" s="114">
        <v>45282</v>
      </c>
      <c r="AA216" s="42">
        <v>45316</v>
      </c>
      <c r="AB216" s="41"/>
      <c r="AC216" s="41"/>
      <c r="AD216" s="41"/>
      <c r="AE216" s="41"/>
      <c r="AF216" s="46" t="s">
        <v>51</v>
      </c>
      <c r="AG216" s="41"/>
      <c r="AH216" s="46">
        <v>3</v>
      </c>
      <c r="AI216" s="41" t="s">
        <v>444</v>
      </c>
      <c r="AJ216" s="41" t="s">
        <v>495</v>
      </c>
      <c r="AK216" s="41" t="s">
        <v>545</v>
      </c>
      <c r="AL216" s="41" t="s">
        <v>677</v>
      </c>
      <c r="AM216" s="41" t="s">
        <v>720</v>
      </c>
      <c r="AN216" s="38" t="s">
        <v>721</v>
      </c>
      <c r="AO216" s="47" t="s">
        <v>51</v>
      </c>
      <c r="AP216" s="39" t="s">
        <v>51</v>
      </c>
      <c r="AQ216" s="41"/>
      <c r="AR216" s="40" t="s">
        <v>51</v>
      </c>
      <c r="AS216" s="44" t="s">
        <v>51</v>
      </c>
      <c r="AT216" s="41" t="s">
        <v>482</v>
      </c>
      <c r="AU216" s="41"/>
      <c r="AV216" s="38" t="s">
        <v>477</v>
      </c>
      <c r="AW216" s="48">
        <v>37006</v>
      </c>
      <c r="AX216" s="41" t="s">
        <v>522</v>
      </c>
      <c r="AY216" s="49">
        <v>45294.655347220003</v>
      </c>
      <c r="AZ216" s="50">
        <v>11147732044</v>
      </c>
      <c r="BA216" s="38" t="s">
        <v>999</v>
      </c>
      <c r="BB216" s="38" t="s">
        <v>1000</v>
      </c>
      <c r="BC216" s="38"/>
      <c r="BD216" s="43">
        <v>0</v>
      </c>
    </row>
    <row r="217" spans="1:56" customFormat="1" ht="21" hidden="1" customHeight="1" x14ac:dyDescent="0.25">
      <c r="A217" s="108" t="s">
        <v>479</v>
      </c>
      <c r="B217" s="108" t="s">
        <v>480</v>
      </c>
      <c r="C217" s="109">
        <v>2331</v>
      </c>
      <c r="D217" s="110" t="s">
        <v>717</v>
      </c>
      <c r="E217" s="110"/>
      <c r="F217" s="111">
        <v>2024</v>
      </c>
      <c r="G217" s="112">
        <v>30</v>
      </c>
      <c r="H217" s="113"/>
      <c r="I217" s="63">
        <v>45281</v>
      </c>
      <c r="J217" s="62" t="s">
        <v>1001</v>
      </c>
      <c r="K217" s="64">
        <v>1541.77</v>
      </c>
      <c r="L217" s="64">
        <f t="shared" si="7"/>
        <v>0</v>
      </c>
      <c r="M217" s="64"/>
      <c r="N217" s="61" t="s">
        <v>51</v>
      </c>
      <c r="O217" s="114"/>
      <c r="P217" s="63"/>
      <c r="Q217" s="60" t="s">
        <v>1002</v>
      </c>
      <c r="R217" s="62" t="s">
        <v>441</v>
      </c>
      <c r="S217" s="63">
        <v>45294.654884260002</v>
      </c>
      <c r="T217" s="115">
        <v>12318</v>
      </c>
      <c r="U217" s="115"/>
      <c r="V217" s="115"/>
      <c r="W217" s="115"/>
      <c r="X217" s="115"/>
      <c r="Y217" s="115"/>
      <c r="Z217" s="114">
        <v>45282</v>
      </c>
      <c r="AA217" s="42">
        <v>45316</v>
      </c>
      <c r="AB217" s="41"/>
      <c r="AC217" s="41"/>
      <c r="AD217" s="41"/>
      <c r="AE217" s="41"/>
      <c r="AF217" s="46" t="s">
        <v>51</v>
      </c>
      <c r="AG217" s="41"/>
      <c r="AH217" s="46">
        <v>3</v>
      </c>
      <c r="AI217" s="41" t="s">
        <v>444</v>
      </c>
      <c r="AJ217" s="41" t="s">
        <v>495</v>
      </c>
      <c r="AK217" s="41" t="s">
        <v>545</v>
      </c>
      <c r="AL217" s="41" t="s">
        <v>677</v>
      </c>
      <c r="AM217" s="41" t="s">
        <v>720</v>
      </c>
      <c r="AN217" s="38" t="s">
        <v>721</v>
      </c>
      <c r="AO217" s="47" t="s">
        <v>51</v>
      </c>
      <c r="AP217" s="39" t="s">
        <v>51</v>
      </c>
      <c r="AQ217" s="41"/>
      <c r="AR217" s="40" t="s">
        <v>51</v>
      </c>
      <c r="AS217" s="44" t="s">
        <v>51</v>
      </c>
      <c r="AT217" s="41" t="s">
        <v>482</v>
      </c>
      <c r="AU217" s="41"/>
      <c r="AV217" s="38" t="s">
        <v>477</v>
      </c>
      <c r="AW217" s="48">
        <v>37005</v>
      </c>
      <c r="AX217" s="41" t="s">
        <v>522</v>
      </c>
      <c r="AY217" s="49">
        <v>45294.655150459999</v>
      </c>
      <c r="AZ217" s="50">
        <v>11147731955</v>
      </c>
      <c r="BA217" s="38" t="s">
        <v>1003</v>
      </c>
      <c r="BB217" s="38" t="s">
        <v>1004</v>
      </c>
      <c r="BC217" s="38"/>
      <c r="BD217" s="43">
        <v>0</v>
      </c>
    </row>
    <row r="218" spans="1:56" customFormat="1" ht="21" hidden="1" customHeight="1" x14ac:dyDescent="0.25">
      <c r="A218" s="108" t="s">
        <v>479</v>
      </c>
      <c r="B218" s="108" t="s">
        <v>480</v>
      </c>
      <c r="C218" s="109">
        <v>447</v>
      </c>
      <c r="D218" s="110" t="s">
        <v>458</v>
      </c>
      <c r="E218" s="110"/>
      <c r="F218" s="111">
        <v>2024</v>
      </c>
      <c r="G218" s="112">
        <v>27</v>
      </c>
      <c r="H218" s="113"/>
      <c r="I218" s="63">
        <v>45281</v>
      </c>
      <c r="J218" s="62" t="s">
        <v>1005</v>
      </c>
      <c r="K218" s="64">
        <v>2252.4499999999998</v>
      </c>
      <c r="L218" s="64">
        <f t="shared" si="7"/>
        <v>0</v>
      </c>
      <c r="M218" s="64"/>
      <c r="N218" s="61" t="s">
        <v>51</v>
      </c>
      <c r="O218" s="114"/>
      <c r="P218" s="63"/>
      <c r="Q218" s="60" t="s">
        <v>1006</v>
      </c>
      <c r="R218" s="62" t="s">
        <v>441</v>
      </c>
      <c r="S218" s="63">
        <v>45294.494722219999</v>
      </c>
      <c r="T218" s="115">
        <v>12317</v>
      </c>
      <c r="U218" s="115"/>
      <c r="V218" s="115"/>
      <c r="W218" s="115"/>
      <c r="X218" s="115"/>
      <c r="Y218" s="115"/>
      <c r="Z218" s="114">
        <v>45282</v>
      </c>
      <c r="AA218" s="42">
        <v>45310.494814819998</v>
      </c>
      <c r="AB218" s="41"/>
      <c r="AC218" s="41"/>
      <c r="AD218" s="41"/>
      <c r="AE218" s="41"/>
      <c r="AF218" s="46" t="s">
        <v>51</v>
      </c>
      <c r="AG218" s="41"/>
      <c r="AH218" s="46">
        <v>3</v>
      </c>
      <c r="AI218" s="41" t="s">
        <v>459</v>
      </c>
      <c r="AJ218" s="41" t="s">
        <v>460</v>
      </c>
      <c r="AK218" s="41" t="s">
        <v>461</v>
      </c>
      <c r="AL218" s="41" t="s">
        <v>462</v>
      </c>
      <c r="AM218" s="41" t="s">
        <v>463</v>
      </c>
      <c r="AN218" s="38" t="s">
        <v>1007</v>
      </c>
      <c r="AO218" s="47" t="s">
        <v>51</v>
      </c>
      <c r="AP218" s="39" t="s">
        <v>51</v>
      </c>
      <c r="AQ218" s="41"/>
      <c r="AR218" s="40" t="s">
        <v>51</v>
      </c>
      <c r="AS218" s="44" t="s">
        <v>51</v>
      </c>
      <c r="AT218" s="41" t="s">
        <v>464</v>
      </c>
      <c r="AU218" s="41"/>
      <c r="AV218" s="38" t="s">
        <v>477</v>
      </c>
      <c r="AW218" s="48">
        <v>37002</v>
      </c>
      <c r="AX218" s="41" t="s">
        <v>448</v>
      </c>
      <c r="AY218" s="49">
        <v>45294.494814819998</v>
      </c>
      <c r="AZ218" s="50">
        <v>11144417396</v>
      </c>
      <c r="BA218" s="38"/>
      <c r="BB218" s="38" t="s">
        <v>1008</v>
      </c>
      <c r="BC218" s="38"/>
      <c r="BD218" s="43">
        <v>0</v>
      </c>
    </row>
    <row r="219" spans="1:56" customFormat="1" ht="21" hidden="1" customHeight="1" x14ac:dyDescent="0.25">
      <c r="A219" s="108" t="s">
        <v>479</v>
      </c>
      <c r="B219" s="108" t="s">
        <v>480</v>
      </c>
      <c r="C219" s="109">
        <v>230</v>
      </c>
      <c r="D219" s="110" t="s">
        <v>1009</v>
      </c>
      <c r="E219" s="110"/>
      <c r="F219" s="111">
        <v>2023</v>
      </c>
      <c r="G219" s="112">
        <v>1612</v>
      </c>
      <c r="H219" s="113"/>
      <c r="I219" s="63">
        <v>45282</v>
      </c>
      <c r="J219" s="62" t="s">
        <v>1010</v>
      </c>
      <c r="K219" s="64">
        <v>3702</v>
      </c>
      <c r="L219" s="64">
        <f t="shared" si="7"/>
        <v>0</v>
      </c>
      <c r="M219" s="64"/>
      <c r="N219" s="61" t="s">
        <v>51</v>
      </c>
      <c r="O219" s="114"/>
      <c r="P219" s="63"/>
      <c r="Q219" s="60" t="s">
        <v>1011</v>
      </c>
      <c r="R219" s="62" t="s">
        <v>441</v>
      </c>
      <c r="S219" s="63">
        <v>45288.722870370002</v>
      </c>
      <c r="T219" s="115">
        <v>12490</v>
      </c>
      <c r="U219" s="115"/>
      <c r="V219" s="115"/>
      <c r="W219" s="115"/>
      <c r="X219" s="115"/>
      <c r="Y219" s="115"/>
      <c r="Z219" s="114">
        <v>45288</v>
      </c>
      <c r="AA219" s="42">
        <v>45317.72300926</v>
      </c>
      <c r="AB219" s="41"/>
      <c r="AC219" s="41"/>
      <c r="AD219" s="41"/>
      <c r="AE219" s="41"/>
      <c r="AF219" s="46" t="s">
        <v>51</v>
      </c>
      <c r="AG219" s="41"/>
      <c r="AH219" s="46">
        <v>3</v>
      </c>
      <c r="AI219" s="41" t="s">
        <v>564</v>
      </c>
      <c r="AJ219" s="41" t="s">
        <v>460</v>
      </c>
      <c r="AK219" s="41" t="s">
        <v>572</v>
      </c>
      <c r="AL219" s="41" t="s">
        <v>570</v>
      </c>
      <c r="AM219" s="41" t="s">
        <v>1012</v>
      </c>
      <c r="AN219" s="38" t="s">
        <v>1013</v>
      </c>
      <c r="AO219" s="47" t="s">
        <v>51</v>
      </c>
      <c r="AP219" s="39" t="s">
        <v>51</v>
      </c>
      <c r="AQ219" s="41"/>
      <c r="AR219" s="40" t="s">
        <v>51</v>
      </c>
      <c r="AS219" s="44" t="s">
        <v>51</v>
      </c>
      <c r="AT219" s="41" t="s">
        <v>456</v>
      </c>
      <c r="AU219" s="41"/>
      <c r="AV219" s="38" t="s">
        <v>477</v>
      </c>
      <c r="AW219" s="48">
        <v>36973</v>
      </c>
      <c r="AX219" s="41" t="s">
        <v>448</v>
      </c>
      <c r="AY219" s="49">
        <v>45288.72300926</v>
      </c>
      <c r="AZ219" s="50">
        <v>11178697201</v>
      </c>
      <c r="BA219" s="38"/>
      <c r="BB219" s="38"/>
      <c r="BC219" s="38"/>
      <c r="BD219" s="43">
        <v>0</v>
      </c>
    </row>
    <row r="220" spans="1:56" customFormat="1" ht="21" hidden="1" customHeight="1" x14ac:dyDescent="0.25">
      <c r="A220" s="108" t="s">
        <v>479</v>
      </c>
      <c r="B220" s="108" t="s">
        <v>480</v>
      </c>
      <c r="C220" s="109">
        <v>618</v>
      </c>
      <c r="D220" s="110" t="s">
        <v>556</v>
      </c>
      <c r="E220" s="110"/>
      <c r="F220" s="111">
        <v>2023</v>
      </c>
      <c r="G220" s="112">
        <v>1608</v>
      </c>
      <c r="H220" s="113"/>
      <c r="I220" s="63">
        <v>45282</v>
      </c>
      <c r="J220" s="62" t="s">
        <v>1014</v>
      </c>
      <c r="K220" s="64">
        <v>242.32</v>
      </c>
      <c r="L220" s="64">
        <f t="shared" si="7"/>
        <v>0</v>
      </c>
      <c r="M220" s="64"/>
      <c r="N220" s="61" t="s">
        <v>51</v>
      </c>
      <c r="O220" s="114"/>
      <c r="P220" s="63"/>
      <c r="Q220" s="60" t="s">
        <v>467</v>
      </c>
      <c r="R220" s="62" t="s">
        <v>441</v>
      </c>
      <c r="S220" s="63">
        <v>45288.722418980004</v>
      </c>
      <c r="T220" s="115">
        <v>12429</v>
      </c>
      <c r="U220" s="115"/>
      <c r="V220" s="115"/>
      <c r="W220" s="115"/>
      <c r="X220" s="115"/>
      <c r="Y220" s="115"/>
      <c r="Z220" s="114">
        <v>45287</v>
      </c>
      <c r="AA220" s="42">
        <v>45315.722523149998</v>
      </c>
      <c r="AB220" s="41"/>
      <c r="AC220" s="41"/>
      <c r="AD220" s="41"/>
      <c r="AE220" s="41"/>
      <c r="AF220" s="46" t="s">
        <v>51</v>
      </c>
      <c r="AG220" s="41"/>
      <c r="AH220" s="46">
        <v>3</v>
      </c>
      <c r="AI220" s="41" t="s">
        <v>489</v>
      </c>
      <c r="AJ220" s="41" t="s">
        <v>451</v>
      </c>
      <c r="AK220" s="41" t="s">
        <v>540</v>
      </c>
      <c r="AL220" s="41" t="s">
        <v>558</v>
      </c>
      <c r="AM220" s="41" t="s">
        <v>559</v>
      </c>
      <c r="AN220" s="38" t="s">
        <v>560</v>
      </c>
      <c r="AO220" s="47" t="s">
        <v>51</v>
      </c>
      <c r="AP220" s="39" t="s">
        <v>51</v>
      </c>
      <c r="AQ220" s="41"/>
      <c r="AR220" s="40" t="s">
        <v>51</v>
      </c>
      <c r="AS220" s="44" t="s">
        <v>51</v>
      </c>
      <c r="AT220" s="41" t="s">
        <v>472</v>
      </c>
      <c r="AU220" s="41"/>
      <c r="AV220" s="38" t="s">
        <v>477</v>
      </c>
      <c r="AW220" s="48">
        <v>36969</v>
      </c>
      <c r="AX220" s="41" t="s">
        <v>448</v>
      </c>
      <c r="AY220" s="49">
        <v>45288.722523149998</v>
      </c>
      <c r="AZ220" s="50">
        <v>11165371227</v>
      </c>
      <c r="BA220" s="38"/>
      <c r="BB220" s="38"/>
      <c r="BC220" s="38"/>
      <c r="BD220" s="43">
        <v>0</v>
      </c>
    </row>
    <row r="221" spans="1:56" customFormat="1" ht="21" hidden="1" customHeight="1" x14ac:dyDescent="0.25">
      <c r="A221" s="108" t="s">
        <v>479</v>
      </c>
      <c r="B221" s="108" t="s">
        <v>480</v>
      </c>
      <c r="C221" s="109">
        <v>2391</v>
      </c>
      <c r="D221" s="110" t="s">
        <v>617</v>
      </c>
      <c r="E221" s="110"/>
      <c r="F221" s="111">
        <v>2023</v>
      </c>
      <c r="G221" s="112">
        <v>1607</v>
      </c>
      <c r="H221" s="113"/>
      <c r="I221" s="63">
        <v>45282</v>
      </c>
      <c r="J221" s="62" t="s">
        <v>1015</v>
      </c>
      <c r="K221" s="64">
        <v>109.8</v>
      </c>
      <c r="L221" s="64">
        <f t="shared" si="7"/>
        <v>0</v>
      </c>
      <c r="M221" s="64"/>
      <c r="N221" s="61" t="s">
        <v>51</v>
      </c>
      <c r="O221" s="114"/>
      <c r="P221" s="63"/>
      <c r="Q221" s="60" t="s">
        <v>467</v>
      </c>
      <c r="R221" s="62" t="s">
        <v>441</v>
      </c>
      <c r="S221" s="63">
        <v>45288.722291669998</v>
      </c>
      <c r="T221" s="115">
        <v>12421</v>
      </c>
      <c r="U221" s="115"/>
      <c r="V221" s="115"/>
      <c r="W221" s="115"/>
      <c r="X221" s="115"/>
      <c r="Y221" s="115"/>
      <c r="Z221" s="114">
        <v>45282</v>
      </c>
      <c r="AA221" s="42">
        <v>45313</v>
      </c>
      <c r="AB221" s="41"/>
      <c r="AC221" s="41"/>
      <c r="AD221" s="41"/>
      <c r="AE221" s="41"/>
      <c r="AF221" s="46" t="s">
        <v>51</v>
      </c>
      <c r="AG221" s="41"/>
      <c r="AH221" s="46">
        <v>3</v>
      </c>
      <c r="AI221" s="41" t="s">
        <v>485</v>
      </c>
      <c r="AJ221" s="41" t="s">
        <v>619</v>
      </c>
      <c r="AK221" s="41" t="s">
        <v>620</v>
      </c>
      <c r="AL221" s="41" t="s">
        <v>446</v>
      </c>
      <c r="AM221" s="41" t="s">
        <v>621</v>
      </c>
      <c r="AN221" s="38" t="s">
        <v>622</v>
      </c>
      <c r="AO221" s="47" t="s">
        <v>51</v>
      </c>
      <c r="AP221" s="39" t="s">
        <v>51</v>
      </c>
      <c r="AQ221" s="41"/>
      <c r="AR221" s="40" t="s">
        <v>51</v>
      </c>
      <c r="AS221" s="44" t="s">
        <v>51</v>
      </c>
      <c r="AT221" s="41" t="s">
        <v>472</v>
      </c>
      <c r="AU221" s="41"/>
      <c r="AV221" s="38" t="s">
        <v>477</v>
      </c>
      <c r="AW221" s="48">
        <v>36968</v>
      </c>
      <c r="AX221" s="41" t="s">
        <v>448</v>
      </c>
      <c r="AY221" s="49">
        <v>45288.722395830002</v>
      </c>
      <c r="AZ221" s="50">
        <v>11153474424</v>
      </c>
      <c r="BA221" s="38"/>
      <c r="BB221" s="38"/>
      <c r="BC221" s="38"/>
      <c r="BD221" s="43">
        <v>0</v>
      </c>
    </row>
    <row r="222" spans="1:56" customFormat="1" ht="21" hidden="1" customHeight="1" x14ac:dyDescent="0.25">
      <c r="A222" s="108" t="s">
        <v>479</v>
      </c>
      <c r="B222" s="108" t="s">
        <v>480</v>
      </c>
      <c r="C222" s="109">
        <v>2954</v>
      </c>
      <c r="D222" s="110" t="s">
        <v>1016</v>
      </c>
      <c r="E222" s="110"/>
      <c r="F222" s="111">
        <v>2023</v>
      </c>
      <c r="G222" s="112">
        <v>1606</v>
      </c>
      <c r="H222" s="113"/>
      <c r="I222" s="63">
        <v>45282</v>
      </c>
      <c r="J222" s="62" t="s">
        <v>1017</v>
      </c>
      <c r="K222" s="64">
        <v>4636</v>
      </c>
      <c r="L222" s="64">
        <f t="shared" si="7"/>
        <v>0</v>
      </c>
      <c r="M222" s="64"/>
      <c r="N222" s="61" t="s">
        <v>51</v>
      </c>
      <c r="O222" s="114"/>
      <c r="P222" s="63"/>
      <c r="Q222" s="60" t="s">
        <v>467</v>
      </c>
      <c r="R222" s="62" t="s">
        <v>441</v>
      </c>
      <c r="S222" s="63">
        <v>45288.722106480003</v>
      </c>
      <c r="T222" s="115">
        <v>12395</v>
      </c>
      <c r="U222" s="115"/>
      <c r="V222" s="115"/>
      <c r="W222" s="115"/>
      <c r="X222" s="115"/>
      <c r="Y222" s="115"/>
      <c r="Z222" s="114">
        <v>45282</v>
      </c>
      <c r="AA222" s="42">
        <v>45310.722199069998</v>
      </c>
      <c r="AB222" s="41"/>
      <c r="AC222" s="41"/>
      <c r="AD222" s="41"/>
      <c r="AE222" s="41"/>
      <c r="AF222" s="46" t="s">
        <v>51</v>
      </c>
      <c r="AG222" s="41"/>
      <c r="AH222" s="46">
        <v>3</v>
      </c>
      <c r="AI222" s="41" t="s">
        <v>443</v>
      </c>
      <c r="AJ222" s="41" t="s">
        <v>612</v>
      </c>
      <c r="AK222" s="41" t="s">
        <v>1018</v>
      </c>
      <c r="AL222" s="41" t="s">
        <v>512</v>
      </c>
      <c r="AM222" s="41" t="s">
        <v>1019</v>
      </c>
      <c r="AN222" s="38" t="s">
        <v>1020</v>
      </c>
      <c r="AO222" s="47" t="s">
        <v>51</v>
      </c>
      <c r="AP222" s="39" t="s">
        <v>51</v>
      </c>
      <c r="AQ222" s="41"/>
      <c r="AR222" s="40" t="s">
        <v>51</v>
      </c>
      <c r="AS222" s="44" t="s">
        <v>51</v>
      </c>
      <c r="AT222" s="41" t="s">
        <v>472</v>
      </c>
      <c r="AU222" s="41"/>
      <c r="AV222" s="38" t="s">
        <v>477</v>
      </c>
      <c r="AW222" s="48">
        <v>36967</v>
      </c>
      <c r="AX222" s="41" t="s">
        <v>448</v>
      </c>
      <c r="AY222" s="49">
        <v>45288.722199069998</v>
      </c>
      <c r="AZ222" s="50">
        <v>11149794470</v>
      </c>
      <c r="BA222" s="38"/>
      <c r="BB222" s="38"/>
      <c r="BC222" s="38"/>
      <c r="BD222" s="43">
        <v>0</v>
      </c>
    </row>
    <row r="223" spans="1:56" customFormat="1" ht="21" hidden="1" customHeight="1" x14ac:dyDescent="0.25">
      <c r="A223" s="108" t="s">
        <v>479</v>
      </c>
      <c r="B223" s="108" t="s">
        <v>480</v>
      </c>
      <c r="C223" s="109">
        <v>2272</v>
      </c>
      <c r="D223" s="110" t="s">
        <v>551</v>
      </c>
      <c r="E223" s="110"/>
      <c r="F223" s="111">
        <v>2024</v>
      </c>
      <c r="G223" s="112">
        <v>17</v>
      </c>
      <c r="H223" s="113"/>
      <c r="I223" s="63">
        <v>45287</v>
      </c>
      <c r="J223" s="62" t="s">
        <v>1021</v>
      </c>
      <c r="K223" s="64">
        <v>1999.58</v>
      </c>
      <c r="L223" s="64">
        <f t="shared" si="7"/>
        <v>0</v>
      </c>
      <c r="M223" s="64"/>
      <c r="N223" s="61" t="s">
        <v>51</v>
      </c>
      <c r="O223" s="114"/>
      <c r="P223" s="63"/>
      <c r="Q223" s="60" t="s">
        <v>1022</v>
      </c>
      <c r="R223" s="62" t="s">
        <v>441</v>
      </c>
      <c r="S223" s="63">
        <v>45294.487916669998</v>
      </c>
      <c r="T223" s="115">
        <v>12466</v>
      </c>
      <c r="U223" s="115"/>
      <c r="V223" s="115"/>
      <c r="W223" s="115"/>
      <c r="X223" s="115"/>
      <c r="Y223" s="115"/>
      <c r="Z223" s="114">
        <v>45288</v>
      </c>
      <c r="AA223" s="42">
        <v>45345</v>
      </c>
      <c r="AB223" s="41"/>
      <c r="AC223" s="41"/>
      <c r="AD223" s="41"/>
      <c r="AE223" s="41"/>
      <c r="AF223" s="46" t="s">
        <v>51</v>
      </c>
      <c r="AG223" s="41"/>
      <c r="AH223" s="46">
        <v>3</v>
      </c>
      <c r="AI223" s="41" t="s">
        <v>535</v>
      </c>
      <c r="AJ223" s="41" t="s">
        <v>460</v>
      </c>
      <c r="AK223" s="41" t="s">
        <v>490</v>
      </c>
      <c r="AL223" s="41" t="s">
        <v>553</v>
      </c>
      <c r="AM223" s="41" t="s">
        <v>554</v>
      </c>
      <c r="AN223" s="38" t="s">
        <v>555</v>
      </c>
      <c r="AO223" s="47" t="s">
        <v>51</v>
      </c>
      <c r="AP223" s="39" t="s">
        <v>51</v>
      </c>
      <c r="AQ223" s="41"/>
      <c r="AR223" s="40" t="s">
        <v>51</v>
      </c>
      <c r="AS223" s="44" t="s">
        <v>51</v>
      </c>
      <c r="AT223" s="41" t="s">
        <v>472</v>
      </c>
      <c r="AU223" s="41"/>
      <c r="AV223" s="38" t="s">
        <v>477</v>
      </c>
      <c r="AW223" s="48">
        <v>36992</v>
      </c>
      <c r="AX223" s="41" t="s">
        <v>522</v>
      </c>
      <c r="AY223" s="49">
        <v>45294.488067129998</v>
      </c>
      <c r="AZ223" s="50">
        <v>11173064193</v>
      </c>
      <c r="BA223" s="38"/>
      <c r="BB223" s="38"/>
      <c r="BC223" s="38"/>
      <c r="BD223" s="43">
        <v>0</v>
      </c>
    </row>
    <row r="224" spans="1:56" customFormat="1" ht="21" hidden="1" customHeight="1" x14ac:dyDescent="0.25">
      <c r="A224" s="108" t="s">
        <v>479</v>
      </c>
      <c r="B224" s="108" t="s">
        <v>480</v>
      </c>
      <c r="C224" s="109">
        <v>980</v>
      </c>
      <c r="D224" s="110" t="s">
        <v>1023</v>
      </c>
      <c r="E224" s="110"/>
      <c r="F224" s="111">
        <v>2024</v>
      </c>
      <c r="G224" s="112">
        <v>15</v>
      </c>
      <c r="H224" s="113"/>
      <c r="I224" s="63">
        <v>45287</v>
      </c>
      <c r="J224" s="62" t="s">
        <v>1024</v>
      </c>
      <c r="K224" s="64">
        <v>59.9</v>
      </c>
      <c r="L224" s="64">
        <f t="shared" si="7"/>
        <v>0</v>
      </c>
      <c r="M224" s="64"/>
      <c r="N224" s="61" t="s">
        <v>51</v>
      </c>
      <c r="O224" s="114"/>
      <c r="P224" s="63"/>
      <c r="Q224" s="60" t="s">
        <v>467</v>
      </c>
      <c r="R224" s="62" t="s">
        <v>441</v>
      </c>
      <c r="S224" s="63">
        <v>45294.484756940001</v>
      </c>
      <c r="T224" s="115">
        <v>12507</v>
      </c>
      <c r="U224" s="115"/>
      <c r="V224" s="115"/>
      <c r="W224" s="115"/>
      <c r="X224" s="115"/>
      <c r="Y224" s="115"/>
      <c r="Z224" s="114">
        <v>45288</v>
      </c>
      <c r="AA224" s="42">
        <v>45317.484861110002</v>
      </c>
      <c r="AB224" s="41"/>
      <c r="AC224" s="41"/>
      <c r="AD224" s="41"/>
      <c r="AE224" s="41"/>
      <c r="AF224" s="46" t="s">
        <v>51</v>
      </c>
      <c r="AG224" s="41"/>
      <c r="AH224" s="46">
        <v>3</v>
      </c>
      <c r="AI224" s="41" t="s">
        <v>535</v>
      </c>
      <c r="AJ224" s="41" t="s">
        <v>460</v>
      </c>
      <c r="AK224" s="41" t="s">
        <v>490</v>
      </c>
      <c r="AL224" s="41" t="s">
        <v>1025</v>
      </c>
      <c r="AM224" s="41" t="s">
        <v>1026</v>
      </c>
      <c r="AN224" s="38" t="s">
        <v>1027</v>
      </c>
      <c r="AO224" s="47" t="s">
        <v>51</v>
      </c>
      <c r="AP224" s="39" t="s">
        <v>51</v>
      </c>
      <c r="AQ224" s="41"/>
      <c r="AR224" s="40" t="s">
        <v>51</v>
      </c>
      <c r="AS224" s="44" t="s">
        <v>51</v>
      </c>
      <c r="AT224" s="41" t="s">
        <v>472</v>
      </c>
      <c r="AU224" s="41"/>
      <c r="AV224" s="38" t="s">
        <v>477</v>
      </c>
      <c r="AW224" s="48">
        <v>36989</v>
      </c>
      <c r="AX224" s="41" t="s">
        <v>522</v>
      </c>
      <c r="AY224" s="49">
        <v>45294.484861110002</v>
      </c>
      <c r="AZ224" s="50">
        <v>11181805433</v>
      </c>
      <c r="BA224" s="38"/>
      <c r="BB224" s="38"/>
      <c r="BC224" s="38"/>
      <c r="BD224" s="43">
        <v>0</v>
      </c>
    </row>
    <row r="225" spans="1:81" ht="21" hidden="1" customHeight="1" x14ac:dyDescent="0.25">
      <c r="A225" s="108" t="s">
        <v>479</v>
      </c>
      <c r="B225" s="108" t="s">
        <v>480</v>
      </c>
      <c r="C225" s="109">
        <v>202</v>
      </c>
      <c r="D225" s="110" t="s">
        <v>530</v>
      </c>
      <c r="E225" s="110"/>
      <c r="F225" s="111">
        <v>2024</v>
      </c>
      <c r="G225" s="112">
        <v>2</v>
      </c>
      <c r="H225" s="113"/>
      <c r="I225" s="63">
        <v>45287</v>
      </c>
      <c r="J225" s="62" t="s">
        <v>1028</v>
      </c>
      <c r="K225" s="64">
        <v>1153.76</v>
      </c>
      <c r="L225" s="64">
        <f t="shared" si="7"/>
        <v>0</v>
      </c>
      <c r="M225" s="64"/>
      <c r="N225" s="61" t="s">
        <v>51</v>
      </c>
      <c r="O225" s="114"/>
      <c r="P225" s="63"/>
      <c r="Q225" s="60" t="s">
        <v>467</v>
      </c>
      <c r="R225" s="62" t="s">
        <v>441</v>
      </c>
      <c r="S225" s="63">
        <v>45294.429479170001</v>
      </c>
      <c r="T225" s="115">
        <v>12515</v>
      </c>
      <c r="U225" s="115"/>
      <c r="V225" s="115"/>
      <c r="W225" s="115"/>
      <c r="X225" s="115"/>
      <c r="Y225" s="115"/>
      <c r="Z225" s="114">
        <v>45289</v>
      </c>
      <c r="AA225" s="42">
        <v>45317.429710650002</v>
      </c>
      <c r="AB225" s="41"/>
      <c r="AC225" s="41"/>
      <c r="AD225" s="41"/>
      <c r="AE225" s="41"/>
      <c r="AF225" s="46" t="s">
        <v>51</v>
      </c>
      <c r="AG225" s="41"/>
      <c r="AH225" s="46">
        <v>3</v>
      </c>
      <c r="AI225" s="41" t="s">
        <v>489</v>
      </c>
      <c r="AJ225" s="41" t="s">
        <v>460</v>
      </c>
      <c r="AK225" s="41" t="s">
        <v>531</v>
      </c>
      <c r="AL225" s="41" t="s">
        <v>532</v>
      </c>
      <c r="AM225" s="41" t="s">
        <v>533</v>
      </c>
      <c r="AN225" s="38" t="s">
        <v>534</v>
      </c>
      <c r="AO225" s="47" t="s">
        <v>51</v>
      </c>
      <c r="AP225" s="39" t="s">
        <v>51</v>
      </c>
      <c r="AQ225" s="41"/>
      <c r="AR225" s="40" t="s">
        <v>51</v>
      </c>
      <c r="AS225" s="44" t="s">
        <v>51</v>
      </c>
      <c r="AT225" s="41" t="s">
        <v>472</v>
      </c>
      <c r="AU225" s="41"/>
      <c r="AV225" s="38" t="s">
        <v>477</v>
      </c>
      <c r="AW225" s="48">
        <v>36976</v>
      </c>
      <c r="AX225" s="41" t="s">
        <v>522</v>
      </c>
      <c r="AY225" s="49">
        <v>45294.429710650002</v>
      </c>
      <c r="AZ225" s="50">
        <v>11172927158</v>
      </c>
      <c r="BA225" s="38"/>
      <c r="BB225" s="38"/>
      <c r="BC225" s="38"/>
      <c r="BD225" s="43">
        <v>0</v>
      </c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</row>
    <row r="226" spans="1:81" ht="21" hidden="1" customHeight="1" x14ac:dyDescent="0.25">
      <c r="A226" s="108" t="s">
        <v>479</v>
      </c>
      <c r="B226" s="108" t="s">
        <v>480</v>
      </c>
      <c r="C226" s="109">
        <v>5940</v>
      </c>
      <c r="D226" s="110" t="s">
        <v>585</v>
      </c>
      <c r="E226" s="110" t="s">
        <v>586</v>
      </c>
      <c r="F226" s="111">
        <v>2023</v>
      </c>
      <c r="G226" s="112">
        <v>1610</v>
      </c>
      <c r="H226" s="113"/>
      <c r="I226" s="63">
        <v>45287</v>
      </c>
      <c r="J226" s="62" t="s">
        <v>1029</v>
      </c>
      <c r="K226" s="64">
        <v>2002.84</v>
      </c>
      <c r="L226" s="64">
        <f t="shared" si="7"/>
        <v>0</v>
      </c>
      <c r="M226" s="64"/>
      <c r="N226" s="61" t="s">
        <v>51</v>
      </c>
      <c r="O226" s="114"/>
      <c r="P226" s="63"/>
      <c r="Q226" s="60" t="s">
        <v>588</v>
      </c>
      <c r="R226" s="62" t="s">
        <v>441</v>
      </c>
      <c r="S226" s="63">
        <v>45288.722662040003</v>
      </c>
      <c r="T226" s="115">
        <v>12465</v>
      </c>
      <c r="U226" s="115"/>
      <c r="V226" s="115"/>
      <c r="W226" s="115"/>
      <c r="X226" s="115"/>
      <c r="Y226" s="115"/>
      <c r="Z226" s="114">
        <v>45288</v>
      </c>
      <c r="AA226" s="42">
        <v>45317</v>
      </c>
      <c r="AB226" s="41"/>
      <c r="AC226" s="41"/>
      <c r="AD226" s="41"/>
      <c r="AE226" s="41"/>
      <c r="AF226" s="46" t="s">
        <v>51</v>
      </c>
      <c r="AG226" s="41"/>
      <c r="AH226" s="46">
        <v>3</v>
      </c>
      <c r="AI226" s="41" t="s">
        <v>589</v>
      </c>
      <c r="AJ226" s="41" t="s">
        <v>460</v>
      </c>
      <c r="AK226" s="41" t="s">
        <v>490</v>
      </c>
      <c r="AL226" s="41" t="s">
        <v>475</v>
      </c>
      <c r="AM226" s="41" t="s">
        <v>590</v>
      </c>
      <c r="AN226" s="38" t="s">
        <v>591</v>
      </c>
      <c r="AO226" s="47" t="s">
        <v>51</v>
      </c>
      <c r="AP226" s="39" t="s">
        <v>51</v>
      </c>
      <c r="AQ226" s="41"/>
      <c r="AR226" s="40" t="s">
        <v>51</v>
      </c>
      <c r="AS226" s="44" t="s">
        <v>51</v>
      </c>
      <c r="AT226" s="41" t="s">
        <v>472</v>
      </c>
      <c r="AU226" s="41"/>
      <c r="AV226" s="38" t="s">
        <v>477</v>
      </c>
      <c r="AW226" s="48">
        <v>36971</v>
      </c>
      <c r="AX226" s="41" t="s">
        <v>448</v>
      </c>
      <c r="AY226" s="49">
        <v>45288.722731479997</v>
      </c>
      <c r="AZ226" s="50">
        <v>11170728385</v>
      </c>
      <c r="BA226" s="38"/>
      <c r="BB226" s="38"/>
      <c r="BC226" s="38"/>
      <c r="BD226" s="43">
        <v>0</v>
      </c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</row>
    <row r="227" spans="1:81" ht="21" hidden="1" customHeight="1" x14ac:dyDescent="0.25">
      <c r="A227" s="108" t="s">
        <v>479</v>
      </c>
      <c r="B227" s="108" t="s">
        <v>480</v>
      </c>
      <c r="C227" s="109">
        <v>6030</v>
      </c>
      <c r="D227" s="110" t="s">
        <v>1030</v>
      </c>
      <c r="E227" s="110" t="s">
        <v>1031</v>
      </c>
      <c r="F227" s="111">
        <v>2023</v>
      </c>
      <c r="G227" s="112">
        <v>1609</v>
      </c>
      <c r="H227" s="113"/>
      <c r="I227" s="63">
        <v>45287</v>
      </c>
      <c r="J227" s="62" t="s">
        <v>1032</v>
      </c>
      <c r="K227" s="64">
        <v>500.2</v>
      </c>
      <c r="L227" s="64">
        <f t="shared" si="7"/>
        <v>0</v>
      </c>
      <c r="M227" s="64"/>
      <c r="N227" s="61" t="s">
        <v>51</v>
      </c>
      <c r="O227" s="114"/>
      <c r="P227" s="63"/>
      <c r="Q227" s="60" t="s">
        <v>467</v>
      </c>
      <c r="R227" s="62" t="s">
        <v>441</v>
      </c>
      <c r="S227" s="63">
        <v>45288.7225463</v>
      </c>
      <c r="T227" s="115">
        <v>12430</v>
      </c>
      <c r="U227" s="115"/>
      <c r="V227" s="115"/>
      <c r="W227" s="115"/>
      <c r="X227" s="115"/>
      <c r="Y227" s="115"/>
      <c r="Z227" s="114">
        <v>45287</v>
      </c>
      <c r="AA227" s="42">
        <v>45317</v>
      </c>
      <c r="AB227" s="41"/>
      <c r="AC227" s="41"/>
      <c r="AD227" s="41"/>
      <c r="AE227" s="41"/>
      <c r="AF227" s="46" t="s">
        <v>51</v>
      </c>
      <c r="AG227" s="41"/>
      <c r="AH227" s="46">
        <v>3</v>
      </c>
      <c r="AI227" s="41" t="s">
        <v>450</v>
      </c>
      <c r="AJ227" s="41" t="s">
        <v>451</v>
      </c>
      <c r="AK227" s="41" t="s">
        <v>508</v>
      </c>
      <c r="AL227" s="41" t="s">
        <v>1033</v>
      </c>
      <c r="AM227" s="41" t="s">
        <v>1034</v>
      </c>
      <c r="AN227" s="38" t="s">
        <v>1035</v>
      </c>
      <c r="AO227" s="47" t="s">
        <v>51</v>
      </c>
      <c r="AP227" s="39" t="s">
        <v>51</v>
      </c>
      <c r="AQ227" s="41"/>
      <c r="AR227" s="40" t="s">
        <v>51</v>
      </c>
      <c r="AS227" s="44" t="s">
        <v>51</v>
      </c>
      <c r="AT227" s="41" t="s">
        <v>456</v>
      </c>
      <c r="AU227" s="41"/>
      <c r="AV227" s="38" t="s">
        <v>477</v>
      </c>
      <c r="AW227" s="48">
        <v>36970</v>
      </c>
      <c r="AX227" s="41" t="s">
        <v>448</v>
      </c>
      <c r="AY227" s="49">
        <v>45288.722627319999</v>
      </c>
      <c r="AZ227" s="50">
        <v>11168530070</v>
      </c>
      <c r="BA227" s="38"/>
      <c r="BB227" s="38"/>
      <c r="BC227" s="38"/>
      <c r="BD227" s="43">
        <v>0</v>
      </c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</row>
    <row r="228" spans="1:81" ht="21" hidden="1" customHeight="1" x14ac:dyDescent="0.25">
      <c r="A228" s="108" t="s">
        <v>479</v>
      </c>
      <c r="B228" s="108" t="s">
        <v>480</v>
      </c>
      <c r="C228" s="109">
        <v>1888</v>
      </c>
      <c r="D228" s="110" t="s">
        <v>592</v>
      </c>
      <c r="E228" s="110"/>
      <c r="F228" s="111">
        <v>2024</v>
      </c>
      <c r="G228" s="112">
        <v>29</v>
      </c>
      <c r="H228" s="113"/>
      <c r="I228" s="63">
        <v>45288</v>
      </c>
      <c r="J228" s="62" t="s">
        <v>1036</v>
      </c>
      <c r="K228" s="64">
        <v>1216.8900000000001</v>
      </c>
      <c r="L228" s="64">
        <f t="shared" si="7"/>
        <v>0</v>
      </c>
      <c r="M228" s="64"/>
      <c r="N228" s="61" t="s">
        <v>51</v>
      </c>
      <c r="O228" s="114"/>
      <c r="P228" s="63"/>
      <c r="Q228" s="60" t="s">
        <v>1037</v>
      </c>
      <c r="R228" s="62" t="s">
        <v>441</v>
      </c>
      <c r="S228" s="63">
        <v>45294.49498843</v>
      </c>
      <c r="T228" s="115">
        <v>64</v>
      </c>
      <c r="U228" s="115"/>
      <c r="V228" s="115"/>
      <c r="W228" s="115"/>
      <c r="X228" s="115"/>
      <c r="Y228" s="115"/>
      <c r="Z228" s="114">
        <v>45294</v>
      </c>
      <c r="AA228" s="42">
        <v>45323.495046299999</v>
      </c>
      <c r="AB228" s="41"/>
      <c r="AC228" s="41"/>
      <c r="AD228" s="41"/>
      <c r="AE228" s="41"/>
      <c r="AF228" s="46" t="s">
        <v>51</v>
      </c>
      <c r="AG228" s="41"/>
      <c r="AH228" s="46">
        <v>3</v>
      </c>
      <c r="AI228" s="41" t="s">
        <v>468</v>
      </c>
      <c r="AJ228" s="41" t="s">
        <v>495</v>
      </c>
      <c r="AK228" s="41" t="s">
        <v>545</v>
      </c>
      <c r="AL228" s="41" t="s">
        <v>446</v>
      </c>
      <c r="AM228" s="41" t="s">
        <v>684</v>
      </c>
      <c r="AN228" s="38" t="s">
        <v>685</v>
      </c>
      <c r="AO228" s="47" t="s">
        <v>51</v>
      </c>
      <c r="AP228" s="39" t="s">
        <v>51</v>
      </c>
      <c r="AQ228" s="41"/>
      <c r="AR228" s="40" t="s">
        <v>51</v>
      </c>
      <c r="AS228" s="44" t="s">
        <v>51</v>
      </c>
      <c r="AT228" s="41" t="s">
        <v>464</v>
      </c>
      <c r="AU228" s="41"/>
      <c r="AV228" s="38" t="s">
        <v>506</v>
      </c>
      <c r="AW228" s="48">
        <v>37004</v>
      </c>
      <c r="AX228" s="41" t="s">
        <v>448</v>
      </c>
      <c r="AY228" s="49">
        <v>45294.495046299999</v>
      </c>
      <c r="AZ228" s="50">
        <v>11207745775</v>
      </c>
      <c r="BA228" s="38"/>
      <c r="BB228" s="38"/>
      <c r="BC228" s="38"/>
      <c r="BD228" s="43">
        <v>0</v>
      </c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</row>
    <row r="229" spans="1:81" ht="21" hidden="1" customHeight="1" x14ac:dyDescent="0.25">
      <c r="A229" s="108" t="s">
        <v>479</v>
      </c>
      <c r="B229" s="108" t="s">
        <v>480</v>
      </c>
      <c r="C229" s="109">
        <v>1888</v>
      </c>
      <c r="D229" s="110" t="s">
        <v>592</v>
      </c>
      <c r="E229" s="110"/>
      <c r="F229" s="111">
        <v>2024</v>
      </c>
      <c r="G229" s="112">
        <v>28</v>
      </c>
      <c r="H229" s="113"/>
      <c r="I229" s="63">
        <v>45288</v>
      </c>
      <c r="J229" s="62" t="s">
        <v>1038</v>
      </c>
      <c r="K229" s="64">
        <v>6.51</v>
      </c>
      <c r="L229" s="64">
        <f t="shared" si="7"/>
        <v>0</v>
      </c>
      <c r="M229" s="64"/>
      <c r="N229" s="61" t="s">
        <v>51</v>
      </c>
      <c r="O229" s="114"/>
      <c r="P229" s="63"/>
      <c r="Q229" s="60" t="s">
        <v>1039</v>
      </c>
      <c r="R229" s="62" t="s">
        <v>441</v>
      </c>
      <c r="S229" s="63">
        <v>45294.494884259999</v>
      </c>
      <c r="T229" s="115">
        <v>63</v>
      </c>
      <c r="U229" s="115"/>
      <c r="V229" s="115"/>
      <c r="W229" s="115"/>
      <c r="X229" s="115"/>
      <c r="Y229" s="115"/>
      <c r="Z229" s="114">
        <v>45294</v>
      </c>
      <c r="AA229" s="42">
        <v>45323.494942129997</v>
      </c>
      <c r="AB229" s="41"/>
      <c r="AC229" s="41"/>
      <c r="AD229" s="41"/>
      <c r="AE229" s="41"/>
      <c r="AF229" s="46" t="s">
        <v>51</v>
      </c>
      <c r="AG229" s="41"/>
      <c r="AH229" s="46">
        <v>3</v>
      </c>
      <c r="AI229" s="41" t="s">
        <v>468</v>
      </c>
      <c r="AJ229" s="41" t="s">
        <v>495</v>
      </c>
      <c r="AK229" s="41" t="s">
        <v>545</v>
      </c>
      <c r="AL229" s="41" t="s">
        <v>446</v>
      </c>
      <c r="AM229" s="41" t="s">
        <v>684</v>
      </c>
      <c r="AN229" s="38" t="s">
        <v>685</v>
      </c>
      <c r="AO229" s="47" t="s">
        <v>51</v>
      </c>
      <c r="AP229" s="39" t="s">
        <v>51</v>
      </c>
      <c r="AQ229" s="41"/>
      <c r="AR229" s="40" t="s">
        <v>51</v>
      </c>
      <c r="AS229" s="44" t="s">
        <v>51</v>
      </c>
      <c r="AT229" s="41" t="s">
        <v>464</v>
      </c>
      <c r="AU229" s="41"/>
      <c r="AV229" s="38" t="s">
        <v>506</v>
      </c>
      <c r="AW229" s="48">
        <v>37003</v>
      </c>
      <c r="AX229" s="41" t="s">
        <v>448</v>
      </c>
      <c r="AY229" s="49">
        <v>45294.494942129997</v>
      </c>
      <c r="AZ229" s="50">
        <v>11207712716</v>
      </c>
      <c r="BA229" s="38"/>
      <c r="BB229" s="38"/>
      <c r="BC229" s="38"/>
      <c r="BD229" s="43">
        <v>0</v>
      </c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</row>
    <row r="230" spans="1:81" ht="21" hidden="1" customHeight="1" x14ac:dyDescent="0.25">
      <c r="A230" s="108" t="s">
        <v>479</v>
      </c>
      <c r="B230" s="108" t="s">
        <v>480</v>
      </c>
      <c r="C230" s="109">
        <v>812</v>
      </c>
      <c r="D230" s="110" t="s">
        <v>537</v>
      </c>
      <c r="E230" s="110"/>
      <c r="F230" s="111">
        <v>2024</v>
      </c>
      <c r="G230" s="112">
        <v>19</v>
      </c>
      <c r="H230" s="113"/>
      <c r="I230" s="63">
        <v>45288</v>
      </c>
      <c r="J230" s="62" t="s">
        <v>1040</v>
      </c>
      <c r="K230" s="64">
        <v>133.30000000000001</v>
      </c>
      <c r="L230" s="64">
        <f t="shared" si="7"/>
        <v>0</v>
      </c>
      <c r="M230" s="64"/>
      <c r="N230" s="61" t="s">
        <v>51</v>
      </c>
      <c r="O230" s="114"/>
      <c r="P230" s="63"/>
      <c r="Q230" s="60" t="s">
        <v>1041</v>
      </c>
      <c r="R230" s="62" t="s">
        <v>441</v>
      </c>
      <c r="S230" s="63">
        <v>45294.490520829997</v>
      </c>
      <c r="T230" s="115">
        <v>12512</v>
      </c>
      <c r="U230" s="115"/>
      <c r="V230" s="115"/>
      <c r="W230" s="115"/>
      <c r="X230" s="115"/>
      <c r="Y230" s="115"/>
      <c r="Z230" s="114">
        <v>45289</v>
      </c>
      <c r="AA230" s="42">
        <v>45350</v>
      </c>
      <c r="AB230" s="41"/>
      <c r="AC230" s="41"/>
      <c r="AD230" s="41"/>
      <c r="AE230" s="41"/>
      <c r="AF230" s="46" t="s">
        <v>51</v>
      </c>
      <c r="AG230" s="41"/>
      <c r="AH230" s="46">
        <v>3</v>
      </c>
      <c r="AI230" s="41" t="s">
        <v>501</v>
      </c>
      <c r="AJ230" s="41" t="s">
        <v>451</v>
      </c>
      <c r="AK230" s="41" t="s">
        <v>540</v>
      </c>
      <c r="AL230" s="41" t="s">
        <v>541</v>
      </c>
      <c r="AM230" s="41" t="s">
        <v>542</v>
      </c>
      <c r="AN230" s="38" t="s">
        <v>543</v>
      </c>
      <c r="AO230" s="47" t="s">
        <v>51</v>
      </c>
      <c r="AP230" s="39" t="s">
        <v>51</v>
      </c>
      <c r="AQ230" s="41"/>
      <c r="AR230" s="40" t="s">
        <v>51</v>
      </c>
      <c r="AS230" s="44" t="s">
        <v>51</v>
      </c>
      <c r="AT230" s="41" t="s">
        <v>472</v>
      </c>
      <c r="AU230" s="41"/>
      <c r="AV230" s="38" t="s">
        <v>477</v>
      </c>
      <c r="AW230" s="48">
        <v>36994</v>
      </c>
      <c r="AX230" s="41" t="s">
        <v>522</v>
      </c>
      <c r="AY230" s="49">
        <v>45294.490717590001</v>
      </c>
      <c r="AZ230" s="50">
        <v>11183089310</v>
      </c>
      <c r="BA230" s="38"/>
      <c r="BB230" s="38"/>
      <c r="BC230" s="38"/>
      <c r="BD230" s="43">
        <v>0</v>
      </c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</row>
    <row r="231" spans="1:81" ht="21" hidden="1" customHeight="1" x14ac:dyDescent="0.25">
      <c r="A231" s="108" t="s">
        <v>479</v>
      </c>
      <c r="B231" s="108" t="s">
        <v>480</v>
      </c>
      <c r="C231" s="109">
        <v>929</v>
      </c>
      <c r="D231" s="110" t="s">
        <v>500</v>
      </c>
      <c r="E231" s="110"/>
      <c r="F231" s="111">
        <v>2024</v>
      </c>
      <c r="G231" s="112">
        <v>22</v>
      </c>
      <c r="H231" s="113"/>
      <c r="I231" s="63">
        <v>45289</v>
      </c>
      <c r="J231" s="62" t="s">
        <v>1042</v>
      </c>
      <c r="K231" s="64">
        <v>108.99</v>
      </c>
      <c r="L231" s="64">
        <f t="shared" si="7"/>
        <v>0</v>
      </c>
      <c r="M231" s="64"/>
      <c r="N231" s="61" t="s">
        <v>51</v>
      </c>
      <c r="O231" s="114"/>
      <c r="P231" s="63"/>
      <c r="Q231" s="60" t="s">
        <v>1043</v>
      </c>
      <c r="R231" s="62" t="s">
        <v>441</v>
      </c>
      <c r="S231" s="63">
        <v>45294.493275460001</v>
      </c>
      <c r="T231" s="115">
        <v>4</v>
      </c>
      <c r="U231" s="115"/>
      <c r="V231" s="115"/>
      <c r="W231" s="115"/>
      <c r="X231" s="115"/>
      <c r="Y231" s="115"/>
      <c r="Z231" s="114">
        <v>45293</v>
      </c>
      <c r="AA231" s="42">
        <v>45322</v>
      </c>
      <c r="AB231" s="41"/>
      <c r="AC231" s="41"/>
      <c r="AD231" s="41"/>
      <c r="AE231" s="41"/>
      <c r="AF231" s="46" t="s">
        <v>51</v>
      </c>
      <c r="AG231" s="41"/>
      <c r="AH231" s="46">
        <v>3</v>
      </c>
      <c r="AI231" s="41" t="s">
        <v>501</v>
      </c>
      <c r="AJ231" s="41" t="s">
        <v>460</v>
      </c>
      <c r="AK231" s="41" t="s">
        <v>502</v>
      </c>
      <c r="AL231" s="41" t="s">
        <v>503</v>
      </c>
      <c r="AM231" s="41" t="s">
        <v>504</v>
      </c>
      <c r="AN231" s="38" t="s">
        <v>505</v>
      </c>
      <c r="AO231" s="47" t="s">
        <v>51</v>
      </c>
      <c r="AP231" s="39" t="s">
        <v>51</v>
      </c>
      <c r="AQ231" s="41"/>
      <c r="AR231" s="40" t="s">
        <v>51</v>
      </c>
      <c r="AS231" s="44" t="s">
        <v>51</v>
      </c>
      <c r="AT231" s="41" t="s">
        <v>472</v>
      </c>
      <c r="AU231" s="41"/>
      <c r="AV231" s="38" t="s">
        <v>477</v>
      </c>
      <c r="AW231" s="48">
        <v>36997</v>
      </c>
      <c r="AX231" s="41" t="s">
        <v>522</v>
      </c>
      <c r="AY231" s="49">
        <v>45294.493437500001</v>
      </c>
      <c r="AZ231" s="50">
        <v>11188466876</v>
      </c>
      <c r="BA231" s="38"/>
      <c r="BB231" s="38"/>
      <c r="BC231" s="38"/>
      <c r="BD231" s="43">
        <v>0</v>
      </c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</row>
    <row r="232" spans="1:81" ht="21" hidden="1" customHeight="1" x14ac:dyDescent="0.25">
      <c r="A232" s="108" t="s">
        <v>479</v>
      </c>
      <c r="B232" s="108" t="s">
        <v>480</v>
      </c>
      <c r="C232" s="109">
        <v>929</v>
      </c>
      <c r="D232" s="110" t="s">
        <v>500</v>
      </c>
      <c r="E232" s="110"/>
      <c r="F232" s="111">
        <v>2024</v>
      </c>
      <c r="G232" s="112">
        <v>21</v>
      </c>
      <c r="H232" s="113"/>
      <c r="I232" s="63">
        <v>45289</v>
      </c>
      <c r="J232" s="62" t="s">
        <v>1044</v>
      </c>
      <c r="K232" s="64">
        <v>565.96</v>
      </c>
      <c r="L232" s="64">
        <f t="shared" ref="L232:L235" si="8">SUMIF($K$8:$K$104,G232,$J$8:$J$104)</f>
        <v>0</v>
      </c>
      <c r="M232" s="64"/>
      <c r="N232" s="61" t="s">
        <v>51</v>
      </c>
      <c r="O232" s="114"/>
      <c r="P232" s="63"/>
      <c r="Q232" s="60" t="s">
        <v>1043</v>
      </c>
      <c r="R232" s="62" t="s">
        <v>441</v>
      </c>
      <c r="S232" s="63">
        <v>45294.493032409999</v>
      </c>
      <c r="T232" s="115">
        <v>3</v>
      </c>
      <c r="U232" s="115"/>
      <c r="V232" s="115"/>
      <c r="W232" s="115"/>
      <c r="X232" s="115"/>
      <c r="Y232" s="115"/>
      <c r="Z232" s="114">
        <v>45293</v>
      </c>
      <c r="AA232" s="42">
        <v>45322</v>
      </c>
      <c r="AB232" s="41"/>
      <c r="AC232" s="41"/>
      <c r="AD232" s="41"/>
      <c r="AE232" s="41"/>
      <c r="AF232" s="46" t="s">
        <v>51</v>
      </c>
      <c r="AG232" s="41"/>
      <c r="AH232" s="46">
        <v>3</v>
      </c>
      <c r="AI232" s="41" t="s">
        <v>501</v>
      </c>
      <c r="AJ232" s="41" t="s">
        <v>460</v>
      </c>
      <c r="AK232" s="41" t="s">
        <v>502</v>
      </c>
      <c r="AL232" s="41" t="s">
        <v>503</v>
      </c>
      <c r="AM232" s="41" t="s">
        <v>504</v>
      </c>
      <c r="AN232" s="38" t="s">
        <v>505</v>
      </c>
      <c r="AO232" s="47" t="s">
        <v>51</v>
      </c>
      <c r="AP232" s="39" t="s">
        <v>51</v>
      </c>
      <c r="AQ232" s="41"/>
      <c r="AR232" s="40" t="s">
        <v>51</v>
      </c>
      <c r="AS232" s="44" t="s">
        <v>51</v>
      </c>
      <c r="AT232" s="41" t="s">
        <v>472</v>
      </c>
      <c r="AU232" s="41"/>
      <c r="AV232" s="38" t="s">
        <v>477</v>
      </c>
      <c r="AW232" s="48">
        <v>36996</v>
      </c>
      <c r="AX232" s="41" t="s">
        <v>522</v>
      </c>
      <c r="AY232" s="49">
        <v>45294.493206020001</v>
      </c>
      <c r="AZ232" s="50">
        <v>11188467321</v>
      </c>
      <c r="BA232" s="38"/>
      <c r="BB232" s="38"/>
      <c r="BC232" s="38"/>
      <c r="BD232" s="43">
        <v>0</v>
      </c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</row>
    <row r="233" spans="1:81" ht="21" hidden="1" customHeight="1" x14ac:dyDescent="0.25">
      <c r="A233" s="108" t="s">
        <v>479</v>
      </c>
      <c r="B233" s="108" t="s">
        <v>480</v>
      </c>
      <c r="C233" s="109">
        <v>929</v>
      </c>
      <c r="D233" s="110" t="s">
        <v>500</v>
      </c>
      <c r="E233" s="110"/>
      <c r="F233" s="111">
        <v>2024</v>
      </c>
      <c r="G233" s="112">
        <v>20</v>
      </c>
      <c r="H233" s="113"/>
      <c r="I233" s="63">
        <v>45289</v>
      </c>
      <c r="J233" s="62" t="s">
        <v>1045</v>
      </c>
      <c r="K233" s="64">
        <v>567.26</v>
      </c>
      <c r="L233" s="64">
        <f t="shared" si="8"/>
        <v>0</v>
      </c>
      <c r="M233" s="64"/>
      <c r="N233" s="61" t="s">
        <v>51</v>
      </c>
      <c r="O233" s="114"/>
      <c r="P233" s="63"/>
      <c r="Q233" s="60" t="s">
        <v>523</v>
      </c>
      <c r="R233" s="62" t="s">
        <v>441</v>
      </c>
      <c r="S233" s="63">
        <v>45294.492650460001</v>
      </c>
      <c r="T233" s="115">
        <v>2</v>
      </c>
      <c r="U233" s="115"/>
      <c r="V233" s="115"/>
      <c r="W233" s="115"/>
      <c r="X233" s="115"/>
      <c r="Y233" s="115"/>
      <c r="Z233" s="114">
        <v>45293</v>
      </c>
      <c r="AA233" s="42">
        <v>45322</v>
      </c>
      <c r="AB233" s="41"/>
      <c r="AC233" s="41"/>
      <c r="AD233" s="41"/>
      <c r="AE233" s="41"/>
      <c r="AF233" s="46" t="s">
        <v>51</v>
      </c>
      <c r="AG233" s="41"/>
      <c r="AH233" s="46">
        <v>3</v>
      </c>
      <c r="AI233" s="41" t="s">
        <v>501</v>
      </c>
      <c r="AJ233" s="41" t="s">
        <v>460</v>
      </c>
      <c r="AK233" s="41" t="s">
        <v>502</v>
      </c>
      <c r="AL233" s="41" t="s">
        <v>503</v>
      </c>
      <c r="AM233" s="41" t="s">
        <v>504</v>
      </c>
      <c r="AN233" s="38" t="s">
        <v>505</v>
      </c>
      <c r="AO233" s="47" t="s">
        <v>51</v>
      </c>
      <c r="AP233" s="39" t="s">
        <v>51</v>
      </c>
      <c r="AQ233" s="41"/>
      <c r="AR233" s="40" t="s">
        <v>51</v>
      </c>
      <c r="AS233" s="44" t="s">
        <v>51</v>
      </c>
      <c r="AT233" s="41" t="s">
        <v>472</v>
      </c>
      <c r="AU233" s="41"/>
      <c r="AV233" s="38" t="s">
        <v>477</v>
      </c>
      <c r="AW233" s="48">
        <v>36995</v>
      </c>
      <c r="AX233" s="41" t="s">
        <v>522</v>
      </c>
      <c r="AY233" s="49">
        <v>45294.492951389999</v>
      </c>
      <c r="AZ233" s="50">
        <v>11188467154</v>
      </c>
      <c r="BA233" s="38"/>
      <c r="BB233" s="38"/>
      <c r="BC233" s="38"/>
      <c r="BD233" s="43">
        <v>0</v>
      </c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</row>
    <row r="234" spans="1:81" ht="21" hidden="1" customHeight="1" x14ac:dyDescent="0.25">
      <c r="A234" s="108" t="s">
        <v>479</v>
      </c>
      <c r="B234" s="108" t="s">
        <v>480</v>
      </c>
      <c r="C234" s="109">
        <v>53</v>
      </c>
      <c r="D234" s="110" t="s">
        <v>1046</v>
      </c>
      <c r="E234" s="110"/>
      <c r="F234" s="111">
        <v>2024</v>
      </c>
      <c r="G234" s="112">
        <v>4</v>
      </c>
      <c r="H234" s="113"/>
      <c r="I234" s="63">
        <v>45291</v>
      </c>
      <c r="J234" s="62" t="s">
        <v>1047</v>
      </c>
      <c r="K234" s="64">
        <v>63.65</v>
      </c>
      <c r="L234" s="64">
        <f t="shared" si="8"/>
        <v>0</v>
      </c>
      <c r="M234" s="64"/>
      <c r="N234" s="61" t="s">
        <v>51</v>
      </c>
      <c r="O234" s="114"/>
      <c r="P234" s="63"/>
      <c r="Q234" s="60" t="s">
        <v>1048</v>
      </c>
      <c r="R234" s="62" t="s">
        <v>441</v>
      </c>
      <c r="S234" s="63">
        <v>45294.42984954</v>
      </c>
      <c r="T234" s="115">
        <v>66</v>
      </c>
      <c r="U234" s="115"/>
      <c r="V234" s="115"/>
      <c r="W234" s="115"/>
      <c r="X234" s="115"/>
      <c r="Y234" s="115"/>
      <c r="Z234" s="114">
        <v>45294</v>
      </c>
      <c r="AA234" s="42">
        <v>45323.42993056</v>
      </c>
      <c r="AB234" s="41"/>
      <c r="AC234" s="41"/>
      <c r="AD234" s="41"/>
      <c r="AE234" s="41"/>
      <c r="AF234" s="46" t="s">
        <v>51</v>
      </c>
      <c r="AG234" s="41"/>
      <c r="AH234" s="46">
        <v>3</v>
      </c>
      <c r="AI234" s="41" t="s">
        <v>441</v>
      </c>
      <c r="AJ234" s="41" t="s">
        <v>514</v>
      </c>
      <c r="AK234" s="41" t="s">
        <v>1049</v>
      </c>
      <c r="AL234" s="41" t="s">
        <v>471</v>
      </c>
      <c r="AM234" s="41" t="s">
        <v>1050</v>
      </c>
      <c r="AN234" s="38" t="s">
        <v>1051</v>
      </c>
      <c r="AO234" s="47" t="s">
        <v>51</v>
      </c>
      <c r="AP234" s="39" t="s">
        <v>51</v>
      </c>
      <c r="AQ234" s="41"/>
      <c r="AR234" s="40" t="s">
        <v>51</v>
      </c>
      <c r="AS234" s="44" t="s">
        <v>51</v>
      </c>
      <c r="AT234" s="41" t="s">
        <v>472</v>
      </c>
      <c r="AU234" s="41"/>
      <c r="AV234" s="38" t="s">
        <v>477</v>
      </c>
      <c r="AW234" s="48">
        <v>36978</v>
      </c>
      <c r="AX234" s="41" t="s">
        <v>522</v>
      </c>
      <c r="AY234" s="49">
        <v>45294.42993056</v>
      </c>
      <c r="AZ234" s="50">
        <v>11208899290</v>
      </c>
      <c r="BA234" s="38"/>
      <c r="BB234" s="38"/>
      <c r="BC234" s="38"/>
      <c r="BD234" s="43">
        <v>0</v>
      </c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</row>
    <row r="235" spans="1:81" ht="21" hidden="1" customHeight="1" x14ac:dyDescent="0.25">
      <c r="A235" s="108" t="s">
        <v>479</v>
      </c>
      <c r="B235" s="108" t="s">
        <v>480</v>
      </c>
      <c r="C235" s="109">
        <v>53</v>
      </c>
      <c r="D235" s="110" t="s">
        <v>1046</v>
      </c>
      <c r="E235" s="110"/>
      <c r="F235" s="111">
        <v>2024</v>
      </c>
      <c r="G235" s="112">
        <v>3</v>
      </c>
      <c r="H235" s="113"/>
      <c r="I235" s="63">
        <v>45291</v>
      </c>
      <c r="J235" s="62" t="s">
        <v>1052</v>
      </c>
      <c r="K235" s="64">
        <v>96.75</v>
      </c>
      <c r="L235" s="64">
        <f t="shared" si="8"/>
        <v>0</v>
      </c>
      <c r="M235" s="64"/>
      <c r="N235" s="61" t="s">
        <v>51</v>
      </c>
      <c r="O235" s="114"/>
      <c r="P235" s="63"/>
      <c r="Q235" s="60" t="s">
        <v>1053</v>
      </c>
      <c r="R235" s="62" t="s">
        <v>441</v>
      </c>
      <c r="S235" s="63">
        <v>45294.429733800003</v>
      </c>
      <c r="T235" s="115">
        <v>65</v>
      </c>
      <c r="U235" s="115"/>
      <c r="V235" s="115"/>
      <c r="W235" s="115"/>
      <c r="X235" s="115"/>
      <c r="Y235" s="115"/>
      <c r="Z235" s="114">
        <v>45294</v>
      </c>
      <c r="AA235" s="42">
        <v>45323.429826389998</v>
      </c>
      <c r="AB235" s="41"/>
      <c r="AC235" s="41"/>
      <c r="AD235" s="41"/>
      <c r="AE235" s="41"/>
      <c r="AF235" s="46" t="s">
        <v>51</v>
      </c>
      <c r="AG235" s="41"/>
      <c r="AH235" s="46">
        <v>3</v>
      </c>
      <c r="AI235" s="41" t="s">
        <v>441</v>
      </c>
      <c r="AJ235" s="41" t="s">
        <v>514</v>
      </c>
      <c r="AK235" s="41" t="s">
        <v>1049</v>
      </c>
      <c r="AL235" s="41" t="s">
        <v>471</v>
      </c>
      <c r="AM235" s="41" t="s">
        <v>1050</v>
      </c>
      <c r="AN235" s="38" t="s">
        <v>1051</v>
      </c>
      <c r="AO235" s="47" t="s">
        <v>51</v>
      </c>
      <c r="AP235" s="39" t="s">
        <v>51</v>
      </c>
      <c r="AQ235" s="41"/>
      <c r="AR235" s="40" t="s">
        <v>51</v>
      </c>
      <c r="AS235" s="44" t="s">
        <v>51</v>
      </c>
      <c r="AT235" s="41" t="s">
        <v>472</v>
      </c>
      <c r="AU235" s="41"/>
      <c r="AV235" s="38" t="s">
        <v>477</v>
      </c>
      <c r="AW235" s="48">
        <v>36977</v>
      </c>
      <c r="AX235" s="41" t="s">
        <v>522</v>
      </c>
      <c r="AY235" s="49">
        <v>45294.429826389998</v>
      </c>
      <c r="AZ235" s="50">
        <v>11208898960</v>
      </c>
      <c r="BA235" s="38"/>
      <c r="BB235" s="38"/>
      <c r="BC235" s="38"/>
      <c r="BD235" s="43">
        <v>0</v>
      </c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</row>
    <row r="236" spans="1:81" hidden="1" x14ac:dyDescent="0.25">
      <c r="I236" s="105">
        <f>I105-I109</f>
        <v>0</v>
      </c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</row>
    <row r="237" spans="1:81" x14ac:dyDescent="0.25">
      <c r="I237" s="105">
        <f>SUBTOTAL(9,I8:I101)</f>
        <v>50169.560000000005</v>
      </c>
      <c r="T237" s="117">
        <f>SUBTOTAL(9,T8:T101)</f>
        <v>36499.109999999993</v>
      </c>
    </row>
  </sheetData>
  <autoFilter ref="A7:Z236" xr:uid="{00000000-0009-0000-0000-000000000000}">
    <filterColumn colId="13">
      <filters blank="1">
        <filter val="FATTURE E ALTRI DOCUMENTI"/>
      </filters>
    </filterColumn>
    <filterColumn colId="19">
      <colorFilter dxfId="0"/>
    </filterColumn>
  </autoFilter>
  <mergeCells count="18">
    <mergeCell ref="A5:B5"/>
    <mergeCell ref="C5:D5"/>
    <mergeCell ref="E5:I5"/>
    <mergeCell ref="A6:A7"/>
    <mergeCell ref="B6:B7"/>
    <mergeCell ref="C6:C7"/>
    <mergeCell ref="D6:D7"/>
    <mergeCell ref="G6:N6"/>
    <mergeCell ref="AA5:AA7"/>
    <mergeCell ref="S6:S7"/>
    <mergeCell ref="T6:T7"/>
    <mergeCell ref="P5:S5"/>
    <mergeCell ref="O5:O7"/>
    <mergeCell ref="P6:P7"/>
    <mergeCell ref="Q6:Q7"/>
    <mergeCell ref="R6:R7"/>
    <mergeCell ref="U5:W5"/>
    <mergeCell ref="X5:Z5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9" customWidth="1"/>
    <col min="3" max="3" width="96.28515625" customWidth="1"/>
    <col min="7" max="23" width="0" hidden="1" customWidth="1"/>
  </cols>
  <sheetData>
    <row r="1" spans="1:3" ht="23.25" customHeight="1" x14ac:dyDescent="0.25">
      <c r="A1" s="7"/>
      <c r="B1" s="7"/>
      <c r="C1" s="7"/>
    </row>
    <row r="2" spans="1:3" ht="19.5" customHeight="1" x14ac:dyDescent="0.25">
      <c r="A2" s="8"/>
      <c r="B2" s="8"/>
      <c r="C2" s="8"/>
    </row>
    <row r="3" spans="1:3" ht="34.5" customHeight="1" x14ac:dyDescent="0.25">
      <c r="A3" s="17" t="s">
        <v>14</v>
      </c>
      <c r="B3" s="17" t="s">
        <v>15</v>
      </c>
    </row>
    <row r="4" spans="1:3" ht="36.950000000000003" customHeight="1" x14ac:dyDescent="0.25">
      <c r="A4" s="18" t="s">
        <v>4</v>
      </c>
      <c r="B4" s="18"/>
    </row>
    <row r="5" spans="1:3" ht="16.5" customHeight="1" x14ac:dyDescent="0.25">
      <c r="A5" s="19" t="s">
        <v>30</v>
      </c>
      <c r="B5" s="20" t="s">
        <v>31</v>
      </c>
    </row>
    <row r="6" spans="1:3" ht="66" customHeight="1" x14ac:dyDescent="0.25">
      <c r="A6" s="21" t="s">
        <v>37</v>
      </c>
      <c r="B6" s="22" t="s">
        <v>38</v>
      </c>
    </row>
    <row r="7" spans="1:3" ht="26.25" customHeight="1" x14ac:dyDescent="0.25">
      <c r="A7" s="23" t="s">
        <v>39</v>
      </c>
      <c r="B7" s="24" t="s">
        <v>40</v>
      </c>
    </row>
    <row r="8" spans="1:3" ht="37.5" customHeight="1" x14ac:dyDescent="0.25">
      <c r="A8" s="23" t="s">
        <v>41</v>
      </c>
      <c r="B8" s="24" t="s">
        <v>42</v>
      </c>
    </row>
    <row r="9" spans="1:3" ht="57" customHeight="1" x14ac:dyDescent="0.25">
      <c r="A9" s="23" t="s">
        <v>43</v>
      </c>
      <c r="B9" s="24" t="s">
        <v>44</v>
      </c>
    </row>
    <row r="10" spans="1:3" ht="47.25" customHeight="1" x14ac:dyDescent="0.25">
      <c r="A10" s="25" t="s">
        <v>45</v>
      </c>
      <c r="B10" s="24" t="s">
        <v>46</v>
      </c>
    </row>
    <row r="11" spans="1:3" ht="86.25" customHeight="1" x14ac:dyDescent="0.25">
      <c r="A11" s="26" t="s">
        <v>16</v>
      </c>
      <c r="B11" s="27" t="s">
        <v>17</v>
      </c>
    </row>
    <row r="12" spans="1:3" ht="29.25" customHeight="1" x14ac:dyDescent="0.25">
      <c r="A12" s="28" t="s">
        <v>47</v>
      </c>
      <c r="B12" s="29" t="s">
        <v>48</v>
      </c>
    </row>
    <row r="13" spans="1:3" ht="45.75" customHeight="1" x14ac:dyDescent="0.25">
      <c r="A13" s="30" t="s">
        <v>25</v>
      </c>
      <c r="B13" s="30"/>
    </row>
    <row r="14" spans="1:3" ht="79.5" customHeight="1" x14ac:dyDescent="0.25">
      <c r="A14" s="31" t="s">
        <v>26</v>
      </c>
      <c r="B14" s="32" t="s">
        <v>27</v>
      </c>
    </row>
    <row r="15" spans="1:3" ht="82.5" customHeight="1" x14ac:dyDescent="0.25">
      <c r="A15" s="31" t="s">
        <v>28</v>
      </c>
      <c r="B15" s="32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P74"/>
  <sheetViews>
    <sheetView topLeftCell="A18" workbookViewId="0">
      <selection activeCell="F73" sqref="F7:F73"/>
    </sheetView>
  </sheetViews>
  <sheetFormatPr defaultRowHeight="15" x14ac:dyDescent="0.25"/>
  <cols>
    <col min="1" max="5" width="23.7109375" customWidth="1"/>
    <col min="6" max="6" width="23.7109375" style="102" customWidth="1"/>
    <col min="7" max="8" width="23.7109375" customWidth="1"/>
    <col min="9" max="9" width="31.28515625" customWidth="1"/>
    <col min="10" max="16" width="23.7109375" customWidth="1"/>
  </cols>
  <sheetData>
    <row r="1" spans="1:16" x14ac:dyDescent="0.25">
      <c r="A1" s="58" t="s">
        <v>428</v>
      </c>
      <c r="B1" s="58" t="s">
        <v>429</v>
      </c>
      <c r="C1" s="58" t="s">
        <v>430</v>
      </c>
      <c r="D1" s="58" t="s">
        <v>431</v>
      </c>
      <c r="E1" s="58" t="s">
        <v>432</v>
      </c>
      <c r="F1" s="100" t="s">
        <v>433</v>
      </c>
      <c r="G1" s="58"/>
      <c r="H1" s="58"/>
      <c r="I1" s="58" t="s">
        <v>434</v>
      </c>
      <c r="J1" s="58" t="s">
        <v>435</v>
      </c>
      <c r="K1" s="58" t="s">
        <v>436</v>
      </c>
      <c r="L1" s="58"/>
      <c r="M1" s="58" t="s">
        <v>437</v>
      </c>
      <c r="N1" s="58" t="s">
        <v>438</v>
      </c>
      <c r="O1" s="58" t="s">
        <v>439</v>
      </c>
      <c r="P1" s="58" t="s">
        <v>440</v>
      </c>
    </row>
    <row r="2" spans="1:16" hidden="1" x14ac:dyDescent="0.25">
      <c r="A2" s="91">
        <v>2023</v>
      </c>
      <c r="B2" s="92">
        <v>1383</v>
      </c>
      <c r="C2" s="93"/>
      <c r="D2" s="94">
        <v>45210</v>
      </c>
      <c r="E2" s="93" t="s">
        <v>212</v>
      </c>
      <c r="F2" s="95">
        <v>1.59</v>
      </c>
      <c r="G2" s="95">
        <v>1.59</v>
      </c>
      <c r="H2" s="95"/>
      <c r="I2" s="91" t="s">
        <v>1069</v>
      </c>
      <c r="J2" s="94"/>
      <c r="K2" s="96">
        <v>9882</v>
      </c>
      <c r="L2" s="96"/>
      <c r="M2" s="94">
        <v>45215</v>
      </c>
      <c r="N2" s="94">
        <v>45245</v>
      </c>
      <c r="O2" s="97">
        <v>45214.344178239997</v>
      </c>
      <c r="P2" s="97"/>
    </row>
    <row r="3" spans="1:16" hidden="1" x14ac:dyDescent="0.25">
      <c r="A3" s="77">
        <v>2014</v>
      </c>
      <c r="B3" s="78">
        <v>1589</v>
      </c>
      <c r="C3" s="79" t="s">
        <v>444</v>
      </c>
      <c r="D3" s="80">
        <v>41924</v>
      </c>
      <c r="E3" s="79" t="s">
        <v>445</v>
      </c>
      <c r="F3" s="81">
        <v>142.44</v>
      </c>
      <c r="G3" s="81">
        <v>0</v>
      </c>
      <c r="H3" s="81"/>
      <c r="I3" s="77" t="s">
        <v>1070</v>
      </c>
      <c r="J3" s="80">
        <v>42012</v>
      </c>
      <c r="K3" s="82">
        <v>11091</v>
      </c>
      <c r="L3" s="82"/>
      <c r="M3" s="80">
        <v>41983</v>
      </c>
      <c r="N3" s="80">
        <v>42013</v>
      </c>
      <c r="O3" s="83"/>
      <c r="P3" s="83"/>
    </row>
    <row r="4" spans="1:16" hidden="1" x14ac:dyDescent="0.25">
      <c r="A4" s="77">
        <v>2014</v>
      </c>
      <c r="B4" s="78">
        <v>1396</v>
      </c>
      <c r="C4" s="79" t="s">
        <v>444</v>
      </c>
      <c r="D4" s="80">
        <v>41943</v>
      </c>
      <c r="E4" s="79" t="s">
        <v>449</v>
      </c>
      <c r="F4" s="81">
        <v>689.12</v>
      </c>
      <c r="G4" s="81">
        <v>0</v>
      </c>
      <c r="H4" s="81"/>
      <c r="I4" s="77" t="s">
        <v>1070</v>
      </c>
      <c r="J4" s="80">
        <v>43466</v>
      </c>
      <c r="K4" s="82">
        <v>9743</v>
      </c>
      <c r="L4" s="82"/>
      <c r="M4" s="80">
        <v>41946</v>
      </c>
      <c r="N4" s="80">
        <v>41976</v>
      </c>
      <c r="O4" s="83"/>
      <c r="P4" s="83"/>
    </row>
    <row r="5" spans="1:16" hidden="1" x14ac:dyDescent="0.25">
      <c r="A5" s="84">
        <v>2014</v>
      </c>
      <c r="B5" s="85">
        <v>1555</v>
      </c>
      <c r="C5" s="86"/>
      <c r="D5" s="87">
        <v>41976</v>
      </c>
      <c r="E5" s="86" t="s">
        <v>452</v>
      </c>
      <c r="F5" s="88">
        <v>500</v>
      </c>
      <c r="G5" s="88">
        <v>0</v>
      </c>
      <c r="H5" s="88"/>
      <c r="I5" s="84" t="s">
        <v>1071</v>
      </c>
      <c r="J5" s="87"/>
      <c r="K5" s="89">
        <v>10855</v>
      </c>
      <c r="L5" s="89"/>
      <c r="M5" s="87">
        <v>41976</v>
      </c>
      <c r="N5" s="87">
        <v>42006</v>
      </c>
      <c r="O5" s="90"/>
      <c r="P5" s="90"/>
    </row>
    <row r="6" spans="1:16" hidden="1" x14ac:dyDescent="0.25">
      <c r="A6" s="84">
        <v>2014</v>
      </c>
      <c r="B6" s="85">
        <v>1554</v>
      </c>
      <c r="C6" s="86"/>
      <c r="D6" s="87">
        <v>41976</v>
      </c>
      <c r="E6" s="86" t="s">
        <v>457</v>
      </c>
      <c r="F6" s="88">
        <v>562.5</v>
      </c>
      <c r="G6" s="88">
        <v>0</v>
      </c>
      <c r="H6" s="88"/>
      <c r="I6" s="84" t="s">
        <v>1071</v>
      </c>
      <c r="J6" s="87"/>
      <c r="K6" s="89">
        <v>10853</v>
      </c>
      <c r="L6" s="89"/>
      <c r="M6" s="87">
        <v>41976</v>
      </c>
      <c r="N6" s="87">
        <v>42006</v>
      </c>
      <c r="O6" s="90"/>
      <c r="P6" s="90"/>
    </row>
    <row r="7" spans="1:16" x14ac:dyDescent="0.25">
      <c r="A7" s="51">
        <v>2023</v>
      </c>
      <c r="B7" s="52">
        <v>598</v>
      </c>
      <c r="C7" s="53"/>
      <c r="D7" s="54">
        <v>45046</v>
      </c>
      <c r="E7" s="53" t="s">
        <v>226</v>
      </c>
      <c r="F7" s="101">
        <v>12.05</v>
      </c>
      <c r="G7" s="55">
        <v>12.05</v>
      </c>
      <c r="H7" s="55"/>
      <c r="I7" s="51" t="s">
        <v>51</v>
      </c>
      <c r="J7" s="54"/>
      <c r="K7" s="56">
        <v>4030</v>
      </c>
      <c r="L7" s="56"/>
      <c r="M7" s="54">
        <v>45049</v>
      </c>
      <c r="N7" s="54">
        <v>45079</v>
      </c>
      <c r="O7" s="57">
        <v>45049.344236110002</v>
      </c>
      <c r="P7" s="57">
        <v>45077</v>
      </c>
    </row>
    <row r="8" spans="1:16" hidden="1" x14ac:dyDescent="0.25">
      <c r="A8" s="77">
        <v>2015</v>
      </c>
      <c r="B8" s="78">
        <v>1463</v>
      </c>
      <c r="C8" s="79" t="s">
        <v>444</v>
      </c>
      <c r="D8" s="80">
        <v>42306</v>
      </c>
      <c r="E8" s="79" t="s">
        <v>465</v>
      </c>
      <c r="F8" s="81">
        <v>8.8000000000000007</v>
      </c>
      <c r="G8" s="81">
        <v>0</v>
      </c>
      <c r="H8" s="81"/>
      <c r="I8" s="77" t="s">
        <v>1070</v>
      </c>
      <c r="J8" s="80">
        <v>42340</v>
      </c>
      <c r="K8" s="82">
        <v>9814</v>
      </c>
      <c r="L8" s="82"/>
      <c r="M8" s="80">
        <v>42307</v>
      </c>
      <c r="N8" s="80">
        <v>42337</v>
      </c>
      <c r="O8" s="83">
        <v>42307.391400460001</v>
      </c>
      <c r="P8" s="83"/>
    </row>
    <row r="9" spans="1:16" x14ac:dyDescent="0.25">
      <c r="A9" s="51">
        <v>2023</v>
      </c>
      <c r="B9" s="52">
        <v>1169</v>
      </c>
      <c r="C9" s="53"/>
      <c r="D9" s="54">
        <v>45196</v>
      </c>
      <c r="E9" s="53" t="s">
        <v>275</v>
      </c>
      <c r="F9" s="101">
        <v>29.57</v>
      </c>
      <c r="G9" s="55">
        <v>29.57</v>
      </c>
      <c r="H9" s="55"/>
      <c r="I9" s="51" t="s">
        <v>51</v>
      </c>
      <c r="J9" s="54"/>
      <c r="K9" s="56">
        <v>9234</v>
      </c>
      <c r="L9" s="56"/>
      <c r="M9" s="54">
        <v>45197</v>
      </c>
      <c r="N9" s="54">
        <v>45227</v>
      </c>
      <c r="O9" s="57">
        <v>45197.47293982</v>
      </c>
      <c r="P9" s="57">
        <v>45226</v>
      </c>
    </row>
    <row r="10" spans="1:16" hidden="1" x14ac:dyDescent="0.25">
      <c r="A10" s="77">
        <v>2020</v>
      </c>
      <c r="B10" s="78">
        <v>1326</v>
      </c>
      <c r="C10" s="79" t="s">
        <v>444</v>
      </c>
      <c r="D10" s="80">
        <v>44096</v>
      </c>
      <c r="E10" s="79" t="s">
        <v>470</v>
      </c>
      <c r="F10" s="81">
        <v>467.02</v>
      </c>
      <c r="G10" s="81">
        <v>0</v>
      </c>
      <c r="H10" s="81"/>
      <c r="I10" s="77" t="s">
        <v>1070</v>
      </c>
      <c r="J10" s="80">
        <v>44096</v>
      </c>
      <c r="K10" s="82">
        <v>8210</v>
      </c>
      <c r="L10" s="82"/>
      <c r="M10" s="80">
        <v>44096</v>
      </c>
      <c r="N10" s="80">
        <v>44126</v>
      </c>
      <c r="O10" s="83">
        <v>44096.448414350001</v>
      </c>
      <c r="P10" s="83">
        <v>44156</v>
      </c>
    </row>
    <row r="11" spans="1:16" hidden="1" x14ac:dyDescent="0.25">
      <c r="A11" s="77">
        <v>2020</v>
      </c>
      <c r="B11" s="78">
        <v>1687</v>
      </c>
      <c r="C11" s="79" t="s">
        <v>444</v>
      </c>
      <c r="D11" s="80">
        <v>44135</v>
      </c>
      <c r="E11" s="79" t="s">
        <v>473</v>
      </c>
      <c r="F11" s="81">
        <v>348.19</v>
      </c>
      <c r="G11" s="81">
        <v>0</v>
      </c>
      <c r="H11" s="81"/>
      <c r="I11" s="77" t="s">
        <v>1070</v>
      </c>
      <c r="J11" s="80">
        <v>44181</v>
      </c>
      <c r="K11" s="82">
        <v>10324</v>
      </c>
      <c r="L11" s="82"/>
      <c r="M11" s="80">
        <v>44151</v>
      </c>
      <c r="N11" s="80">
        <v>44181</v>
      </c>
      <c r="O11" s="83">
        <v>44148.33778935</v>
      </c>
      <c r="P11" s="83">
        <v>44165</v>
      </c>
    </row>
    <row r="12" spans="1:16" hidden="1" x14ac:dyDescent="0.25">
      <c r="A12" s="91">
        <v>2022</v>
      </c>
      <c r="B12" s="92">
        <v>318</v>
      </c>
      <c r="C12" s="93"/>
      <c r="D12" s="94">
        <v>44621</v>
      </c>
      <c r="E12" s="93" t="s">
        <v>476</v>
      </c>
      <c r="F12" s="95">
        <v>18.12</v>
      </c>
      <c r="G12" s="95">
        <v>0</v>
      </c>
      <c r="H12" s="95"/>
      <c r="I12" s="91" t="s">
        <v>1069</v>
      </c>
      <c r="J12" s="94"/>
      <c r="K12" s="96">
        <v>2104</v>
      </c>
      <c r="L12" s="96"/>
      <c r="M12" s="94">
        <v>44622</v>
      </c>
      <c r="N12" s="94">
        <v>44652</v>
      </c>
      <c r="O12" s="97">
        <v>44622.349050930003</v>
      </c>
      <c r="P12" s="97">
        <v>44683</v>
      </c>
    </row>
    <row r="13" spans="1:16" hidden="1" x14ac:dyDescent="0.25">
      <c r="A13" s="91">
        <v>2022</v>
      </c>
      <c r="B13" s="92">
        <v>319</v>
      </c>
      <c r="C13" s="93"/>
      <c r="D13" s="94">
        <v>44621</v>
      </c>
      <c r="E13" s="93" t="s">
        <v>478</v>
      </c>
      <c r="F13" s="95">
        <v>39.53</v>
      </c>
      <c r="G13" s="95">
        <v>0</v>
      </c>
      <c r="H13" s="95"/>
      <c r="I13" s="91" t="s">
        <v>1069</v>
      </c>
      <c r="J13" s="94"/>
      <c r="K13" s="96">
        <v>2105</v>
      </c>
      <c r="L13" s="96"/>
      <c r="M13" s="94">
        <v>44622</v>
      </c>
      <c r="N13" s="94">
        <v>44652</v>
      </c>
      <c r="O13" s="97">
        <v>44622.349085649999</v>
      </c>
      <c r="P13" s="97">
        <v>44683</v>
      </c>
    </row>
    <row r="14" spans="1:16" hidden="1" x14ac:dyDescent="0.25">
      <c r="A14" s="91">
        <v>2022</v>
      </c>
      <c r="B14" s="92">
        <v>6</v>
      </c>
      <c r="C14" s="93"/>
      <c r="D14" s="94">
        <v>44700</v>
      </c>
      <c r="E14" s="93" t="s">
        <v>481</v>
      </c>
      <c r="F14" s="95">
        <v>36.6</v>
      </c>
      <c r="G14" s="95">
        <v>0</v>
      </c>
      <c r="H14" s="95"/>
      <c r="I14" s="91" t="s">
        <v>1069</v>
      </c>
      <c r="J14" s="94"/>
      <c r="K14" s="96">
        <v>5003</v>
      </c>
      <c r="L14" s="96"/>
      <c r="M14" s="94">
        <v>44701</v>
      </c>
      <c r="N14" s="94">
        <v>44731</v>
      </c>
      <c r="O14" s="97">
        <v>44700.343067130001</v>
      </c>
      <c r="P14" s="97">
        <v>44734</v>
      </c>
    </row>
    <row r="15" spans="1:16" hidden="1" x14ac:dyDescent="0.25">
      <c r="A15" s="91">
        <v>2022</v>
      </c>
      <c r="B15" s="92">
        <v>4</v>
      </c>
      <c r="C15" s="93"/>
      <c r="D15" s="94">
        <v>44700</v>
      </c>
      <c r="E15" s="93" t="s">
        <v>483</v>
      </c>
      <c r="F15" s="95">
        <v>36.6</v>
      </c>
      <c r="G15" s="95">
        <v>0</v>
      </c>
      <c r="H15" s="95"/>
      <c r="I15" s="91" t="s">
        <v>1069</v>
      </c>
      <c r="J15" s="94"/>
      <c r="K15" s="96">
        <v>5004</v>
      </c>
      <c r="L15" s="96"/>
      <c r="M15" s="94">
        <v>44701</v>
      </c>
      <c r="N15" s="94">
        <v>44731</v>
      </c>
      <c r="O15" s="97">
        <v>44700.343101849998</v>
      </c>
      <c r="P15" s="97">
        <v>44734</v>
      </c>
    </row>
    <row r="16" spans="1:16" x14ac:dyDescent="0.25">
      <c r="A16" s="51">
        <v>2023</v>
      </c>
      <c r="B16" s="52">
        <v>1423</v>
      </c>
      <c r="C16" s="53"/>
      <c r="D16" s="54">
        <v>45230</v>
      </c>
      <c r="E16" s="53" t="s">
        <v>240</v>
      </c>
      <c r="F16" s="101">
        <v>47.03</v>
      </c>
      <c r="G16" s="55">
        <v>47.03</v>
      </c>
      <c r="H16" s="55"/>
      <c r="I16" s="51" t="s">
        <v>51</v>
      </c>
      <c r="J16" s="54"/>
      <c r="K16" s="56">
        <v>10737</v>
      </c>
      <c r="L16" s="56"/>
      <c r="M16" s="54">
        <v>45236</v>
      </c>
      <c r="N16" s="54">
        <v>45266</v>
      </c>
      <c r="O16" s="57">
        <v>45236.585219909997</v>
      </c>
      <c r="P16" s="57">
        <v>45291</v>
      </c>
    </row>
    <row r="17" spans="1:16" hidden="1" x14ac:dyDescent="0.25">
      <c r="A17" s="91">
        <v>2023</v>
      </c>
      <c r="B17" s="92">
        <v>1466</v>
      </c>
      <c r="C17" s="93"/>
      <c r="D17" s="94">
        <v>45237</v>
      </c>
      <c r="E17" s="93" t="s">
        <v>229</v>
      </c>
      <c r="F17" s="95">
        <v>49.39</v>
      </c>
      <c r="G17" s="95">
        <v>49.39</v>
      </c>
      <c r="H17" s="95"/>
      <c r="I17" s="91" t="s">
        <v>1069</v>
      </c>
      <c r="J17" s="94"/>
      <c r="K17" s="96">
        <v>10813</v>
      </c>
      <c r="L17" s="96"/>
      <c r="M17" s="94">
        <v>45238</v>
      </c>
      <c r="N17" s="94">
        <v>45268</v>
      </c>
      <c r="O17" s="97">
        <v>45238.339293980003</v>
      </c>
      <c r="P17" s="97"/>
    </row>
    <row r="18" spans="1:16" x14ac:dyDescent="0.25">
      <c r="A18" s="51">
        <v>2023</v>
      </c>
      <c r="B18" s="52">
        <v>1138</v>
      </c>
      <c r="C18" s="53"/>
      <c r="D18" s="54">
        <v>45163</v>
      </c>
      <c r="E18" s="53" t="s">
        <v>66</v>
      </c>
      <c r="F18" s="101">
        <v>50</v>
      </c>
      <c r="G18" s="55">
        <v>50</v>
      </c>
      <c r="H18" s="55"/>
      <c r="I18" s="51" t="s">
        <v>51</v>
      </c>
      <c r="J18" s="54"/>
      <c r="K18" s="56">
        <v>7858</v>
      </c>
      <c r="L18" s="56"/>
      <c r="M18" s="54">
        <v>45166</v>
      </c>
      <c r="N18" s="54">
        <v>45196</v>
      </c>
      <c r="O18" s="57">
        <v>45164.417326390001</v>
      </c>
      <c r="P18" s="57"/>
    </row>
    <row r="19" spans="1:16" x14ac:dyDescent="0.25">
      <c r="A19" s="51">
        <v>2023</v>
      </c>
      <c r="B19" s="52">
        <v>628</v>
      </c>
      <c r="C19" s="53"/>
      <c r="D19" s="54">
        <v>45068</v>
      </c>
      <c r="E19" s="53" t="s">
        <v>381</v>
      </c>
      <c r="F19" s="101">
        <v>104</v>
      </c>
      <c r="G19" s="55">
        <v>104</v>
      </c>
      <c r="H19" s="55"/>
      <c r="I19" s="51"/>
      <c r="J19" s="54"/>
      <c r="K19" s="56">
        <v>4730</v>
      </c>
      <c r="L19" s="56"/>
      <c r="M19" s="54">
        <v>45068</v>
      </c>
      <c r="N19" s="54">
        <v>45098</v>
      </c>
      <c r="O19" s="57">
        <v>45068</v>
      </c>
      <c r="P19" s="57"/>
    </row>
    <row r="20" spans="1:16" x14ac:dyDescent="0.25">
      <c r="A20" s="51">
        <v>2023</v>
      </c>
      <c r="B20" s="52">
        <v>1445</v>
      </c>
      <c r="C20" s="53"/>
      <c r="D20" s="54">
        <v>45246</v>
      </c>
      <c r="E20" s="53" t="s">
        <v>234</v>
      </c>
      <c r="F20" s="101">
        <v>53.04</v>
      </c>
      <c r="G20" s="55">
        <v>53.04</v>
      </c>
      <c r="H20" s="55"/>
      <c r="I20" s="51" t="s">
        <v>51</v>
      </c>
      <c r="J20" s="54"/>
      <c r="K20" s="56">
        <v>11202</v>
      </c>
      <c r="L20" s="56"/>
      <c r="M20" s="54">
        <v>45251</v>
      </c>
      <c r="N20" s="54">
        <v>45281</v>
      </c>
      <c r="O20" s="57">
        <v>45250.341944439999</v>
      </c>
      <c r="P20" s="57"/>
    </row>
    <row r="21" spans="1:16" x14ac:dyDescent="0.25">
      <c r="A21" s="51">
        <v>2016</v>
      </c>
      <c r="B21" s="52">
        <v>1056</v>
      </c>
      <c r="C21" s="53"/>
      <c r="D21" s="54">
        <v>42117</v>
      </c>
      <c r="E21" s="53" t="s">
        <v>371</v>
      </c>
      <c r="F21" s="101">
        <v>73.56</v>
      </c>
      <c r="G21" s="55">
        <v>73.56</v>
      </c>
      <c r="H21" s="55"/>
      <c r="I21" s="51" t="s">
        <v>51</v>
      </c>
      <c r="J21" s="54"/>
      <c r="K21" s="56">
        <v>3628</v>
      </c>
      <c r="L21" s="56"/>
      <c r="M21" s="54">
        <v>42117</v>
      </c>
      <c r="N21" s="54">
        <v>42147</v>
      </c>
      <c r="O21" s="57"/>
      <c r="P21" s="57"/>
    </row>
    <row r="22" spans="1:16" x14ac:dyDescent="0.25">
      <c r="A22" s="51">
        <v>2018</v>
      </c>
      <c r="B22" s="52">
        <v>111</v>
      </c>
      <c r="C22" s="53"/>
      <c r="D22" s="54">
        <v>43110</v>
      </c>
      <c r="E22" s="53" t="s">
        <v>59</v>
      </c>
      <c r="F22" s="101">
        <v>92.42</v>
      </c>
      <c r="G22" s="55">
        <v>92.42</v>
      </c>
      <c r="H22" s="55"/>
      <c r="I22" s="51" t="s">
        <v>51</v>
      </c>
      <c r="J22" s="54"/>
      <c r="K22" s="56">
        <v>362</v>
      </c>
      <c r="L22" s="56"/>
      <c r="M22" s="54">
        <v>43112</v>
      </c>
      <c r="N22" s="54">
        <v>43142</v>
      </c>
      <c r="O22" s="57">
        <v>43112.393564819999</v>
      </c>
      <c r="P22" s="57"/>
    </row>
    <row r="23" spans="1:16" x14ac:dyDescent="0.25">
      <c r="A23" s="51">
        <v>2023</v>
      </c>
      <c r="B23" s="52">
        <v>1584</v>
      </c>
      <c r="C23" s="53"/>
      <c r="D23" s="54">
        <v>45258</v>
      </c>
      <c r="E23" s="53" t="s">
        <v>152</v>
      </c>
      <c r="F23" s="101">
        <v>126.03</v>
      </c>
      <c r="G23" s="55">
        <v>126.03</v>
      </c>
      <c r="H23" s="55"/>
      <c r="I23" s="51" t="s">
        <v>51</v>
      </c>
      <c r="J23" s="54"/>
      <c r="K23" s="56">
        <v>11481</v>
      </c>
      <c r="L23" s="56"/>
      <c r="M23" s="54">
        <v>45258</v>
      </c>
      <c r="N23" s="54">
        <v>45288</v>
      </c>
      <c r="O23" s="57">
        <v>45258.660254629998</v>
      </c>
      <c r="P23" s="57">
        <v>45287</v>
      </c>
    </row>
    <row r="24" spans="1:16" x14ac:dyDescent="0.25">
      <c r="A24" s="51">
        <v>2023</v>
      </c>
      <c r="B24" s="52">
        <v>1440</v>
      </c>
      <c r="C24" s="53"/>
      <c r="D24" s="54">
        <v>45210</v>
      </c>
      <c r="E24" s="53" t="s">
        <v>203</v>
      </c>
      <c r="F24" s="101">
        <v>256.39</v>
      </c>
      <c r="G24" s="55">
        <v>256.39</v>
      </c>
      <c r="H24" s="55"/>
      <c r="I24" s="51" t="s">
        <v>51</v>
      </c>
      <c r="J24" s="54"/>
      <c r="K24" s="56">
        <v>10053</v>
      </c>
      <c r="L24" s="56"/>
      <c r="M24" s="54">
        <v>45218</v>
      </c>
      <c r="N24" s="54">
        <v>45248</v>
      </c>
      <c r="O24" s="57">
        <v>45218.755810189999</v>
      </c>
      <c r="P24" s="57">
        <v>45240</v>
      </c>
    </row>
    <row r="25" spans="1:16" x14ac:dyDescent="0.25">
      <c r="A25" s="51">
        <v>2023</v>
      </c>
      <c r="B25" s="52">
        <v>1410</v>
      </c>
      <c r="C25" s="53"/>
      <c r="D25" s="54">
        <v>45240</v>
      </c>
      <c r="E25" s="53" t="s">
        <v>302</v>
      </c>
      <c r="F25" s="101">
        <v>307.44</v>
      </c>
      <c r="G25" s="55">
        <v>307.44</v>
      </c>
      <c r="H25" s="55"/>
      <c r="I25" s="51" t="s">
        <v>51</v>
      </c>
      <c r="J25" s="54"/>
      <c r="K25" s="56">
        <v>10951</v>
      </c>
      <c r="L25" s="56"/>
      <c r="M25" s="54">
        <v>45243</v>
      </c>
      <c r="N25" s="54">
        <v>45273</v>
      </c>
      <c r="O25" s="57">
        <v>45240.356412039997</v>
      </c>
      <c r="P25" s="57">
        <v>45270</v>
      </c>
    </row>
    <row r="26" spans="1:16" x14ac:dyDescent="0.25">
      <c r="A26" s="51">
        <v>2023</v>
      </c>
      <c r="B26" s="52">
        <v>1409</v>
      </c>
      <c r="C26" s="53"/>
      <c r="D26" s="54">
        <v>45240</v>
      </c>
      <c r="E26" s="53" t="s">
        <v>305</v>
      </c>
      <c r="F26" s="101">
        <v>357.46</v>
      </c>
      <c r="G26" s="55">
        <v>357.46</v>
      </c>
      <c r="H26" s="55"/>
      <c r="I26" s="51" t="s">
        <v>51</v>
      </c>
      <c r="J26" s="54"/>
      <c r="K26" s="56">
        <v>10949</v>
      </c>
      <c r="L26" s="56"/>
      <c r="M26" s="54">
        <v>45243</v>
      </c>
      <c r="N26" s="54">
        <v>45273</v>
      </c>
      <c r="O26" s="57">
        <v>45240.356307870003</v>
      </c>
      <c r="P26" s="57">
        <v>45270</v>
      </c>
    </row>
    <row r="27" spans="1:16" x14ac:dyDescent="0.25">
      <c r="A27" s="51">
        <v>2023</v>
      </c>
      <c r="B27" s="52">
        <v>483</v>
      </c>
      <c r="C27" s="53"/>
      <c r="D27" s="54">
        <v>45028</v>
      </c>
      <c r="E27" s="53" t="s">
        <v>284</v>
      </c>
      <c r="F27" s="101">
        <v>372.05</v>
      </c>
      <c r="G27" s="55">
        <v>372.05</v>
      </c>
      <c r="H27" s="55"/>
      <c r="I27" s="51" t="s">
        <v>51</v>
      </c>
      <c r="J27" s="54"/>
      <c r="K27" s="56">
        <v>3523</v>
      </c>
      <c r="L27" s="56"/>
      <c r="M27" s="54">
        <v>45033</v>
      </c>
      <c r="N27" s="54">
        <v>45063</v>
      </c>
      <c r="O27" s="57">
        <v>45030.349212959998</v>
      </c>
      <c r="P27" s="57">
        <v>45058</v>
      </c>
    </row>
    <row r="28" spans="1:16" x14ac:dyDescent="0.25">
      <c r="A28" s="51">
        <v>2023</v>
      </c>
      <c r="B28" s="52">
        <v>1110</v>
      </c>
      <c r="C28" s="53" t="s">
        <v>484</v>
      </c>
      <c r="D28" s="54">
        <v>45156</v>
      </c>
      <c r="E28" s="53" t="s">
        <v>89</v>
      </c>
      <c r="F28" s="101">
        <v>388</v>
      </c>
      <c r="G28" s="55">
        <v>388</v>
      </c>
      <c r="H28" s="55"/>
      <c r="I28" s="51" t="s">
        <v>51</v>
      </c>
      <c r="J28" s="54"/>
      <c r="K28" s="56">
        <v>7654</v>
      </c>
      <c r="L28" s="56"/>
      <c r="M28" s="54">
        <v>45159</v>
      </c>
      <c r="N28" s="54">
        <v>45189</v>
      </c>
      <c r="O28" s="57">
        <v>45156.331342589998</v>
      </c>
      <c r="P28" s="57">
        <v>45186</v>
      </c>
    </row>
    <row r="29" spans="1:16" x14ac:dyDescent="0.25">
      <c r="A29" s="51">
        <v>2023</v>
      </c>
      <c r="B29" s="52">
        <v>1483</v>
      </c>
      <c r="C29" s="53"/>
      <c r="D29" s="54">
        <v>45260</v>
      </c>
      <c r="E29" s="53" t="s">
        <v>294</v>
      </c>
      <c r="F29" s="101">
        <v>390.4</v>
      </c>
      <c r="G29" s="55">
        <v>390.4</v>
      </c>
      <c r="H29" s="55"/>
      <c r="I29" s="51" t="s">
        <v>51</v>
      </c>
      <c r="J29" s="54"/>
      <c r="K29" s="56">
        <v>11669</v>
      </c>
      <c r="L29" s="56"/>
      <c r="M29" s="54">
        <v>45264</v>
      </c>
      <c r="N29" s="54">
        <v>45294</v>
      </c>
      <c r="O29" s="57">
        <v>45261.344965279997</v>
      </c>
      <c r="P29" s="57">
        <v>45291</v>
      </c>
    </row>
    <row r="30" spans="1:16" hidden="1" x14ac:dyDescent="0.25">
      <c r="A30" s="91">
        <v>2023</v>
      </c>
      <c r="B30" s="92">
        <v>1465</v>
      </c>
      <c r="C30" s="93"/>
      <c r="D30" s="94">
        <v>45237</v>
      </c>
      <c r="E30" s="93" t="s">
        <v>146</v>
      </c>
      <c r="F30" s="95">
        <v>518.73</v>
      </c>
      <c r="G30" s="95">
        <v>518.73</v>
      </c>
      <c r="H30" s="95"/>
      <c r="I30" s="91" t="s">
        <v>1069</v>
      </c>
      <c r="J30" s="94"/>
      <c r="K30" s="96">
        <v>10810</v>
      </c>
      <c r="L30" s="96"/>
      <c r="M30" s="94">
        <v>45238</v>
      </c>
      <c r="N30" s="94">
        <v>45268</v>
      </c>
      <c r="O30" s="97">
        <v>45237.339166669997</v>
      </c>
      <c r="P30" s="97"/>
    </row>
    <row r="31" spans="1:16" x14ac:dyDescent="0.25">
      <c r="A31" s="51">
        <v>2022</v>
      </c>
      <c r="B31" s="52">
        <v>1296</v>
      </c>
      <c r="C31" s="53" t="s">
        <v>484</v>
      </c>
      <c r="D31" s="54">
        <v>44834</v>
      </c>
      <c r="E31" s="53" t="s">
        <v>133</v>
      </c>
      <c r="F31" s="101">
        <v>561.20000000000005</v>
      </c>
      <c r="G31" s="55">
        <v>561.20000000000005</v>
      </c>
      <c r="H31" s="55"/>
      <c r="I31" s="51" t="s">
        <v>51</v>
      </c>
      <c r="J31" s="54"/>
      <c r="K31" s="56">
        <v>9817</v>
      </c>
      <c r="L31" s="56"/>
      <c r="M31" s="54">
        <v>44840</v>
      </c>
      <c r="N31" s="54">
        <v>44870</v>
      </c>
      <c r="O31" s="57">
        <v>44840.513564820001</v>
      </c>
      <c r="P31" s="57">
        <v>44895</v>
      </c>
    </row>
    <row r="32" spans="1:16" x14ac:dyDescent="0.25">
      <c r="A32" s="51">
        <v>2023</v>
      </c>
      <c r="B32" s="52">
        <v>1021</v>
      </c>
      <c r="C32" s="53"/>
      <c r="D32" s="54">
        <v>45142</v>
      </c>
      <c r="E32" s="53" t="s">
        <v>278</v>
      </c>
      <c r="F32" s="101">
        <v>661.11</v>
      </c>
      <c r="G32" s="55">
        <v>661.11</v>
      </c>
      <c r="H32" s="55"/>
      <c r="I32" s="51" t="s">
        <v>51</v>
      </c>
      <c r="J32" s="54"/>
      <c r="K32" s="56">
        <v>7312</v>
      </c>
      <c r="L32" s="56"/>
      <c r="M32" s="54">
        <v>45145</v>
      </c>
      <c r="N32" s="54">
        <v>45175</v>
      </c>
      <c r="O32" s="57">
        <v>45142.313877319997</v>
      </c>
      <c r="P32" s="57">
        <v>45172</v>
      </c>
    </row>
    <row r="33" spans="1:16" x14ac:dyDescent="0.25">
      <c r="A33" s="51">
        <v>2023</v>
      </c>
      <c r="B33" s="52">
        <v>712</v>
      </c>
      <c r="C33" s="53"/>
      <c r="D33" s="54">
        <v>45062</v>
      </c>
      <c r="E33" s="53" t="s">
        <v>141</v>
      </c>
      <c r="F33" s="101">
        <v>669.3</v>
      </c>
      <c r="G33" s="55">
        <v>669.3</v>
      </c>
      <c r="H33" s="55"/>
      <c r="I33" s="51" t="s">
        <v>51</v>
      </c>
      <c r="J33" s="54"/>
      <c r="K33" s="56">
        <v>4551</v>
      </c>
      <c r="L33" s="56"/>
      <c r="M33" s="54">
        <v>45063</v>
      </c>
      <c r="N33" s="54">
        <v>45093</v>
      </c>
      <c r="O33" s="57">
        <v>45062.350405090001</v>
      </c>
      <c r="P33" s="57">
        <v>45092</v>
      </c>
    </row>
    <row r="34" spans="1:16" x14ac:dyDescent="0.25">
      <c r="A34" s="51">
        <v>2023</v>
      </c>
      <c r="B34" s="52">
        <v>988</v>
      </c>
      <c r="C34" s="53"/>
      <c r="D34" s="54">
        <v>45124</v>
      </c>
      <c r="E34" s="53" t="s">
        <v>116</v>
      </c>
      <c r="F34" s="101">
        <v>734.58</v>
      </c>
      <c r="G34" s="55">
        <v>734.58</v>
      </c>
      <c r="H34" s="55"/>
      <c r="I34" s="51" t="s">
        <v>51</v>
      </c>
      <c r="J34" s="54"/>
      <c r="K34" s="56">
        <v>6668</v>
      </c>
      <c r="L34" s="56"/>
      <c r="M34" s="54">
        <v>45125</v>
      </c>
      <c r="N34" s="54">
        <v>45155</v>
      </c>
      <c r="O34" s="57">
        <v>45125.354305560002</v>
      </c>
      <c r="P34" s="57">
        <v>45154</v>
      </c>
    </row>
    <row r="35" spans="1:16" x14ac:dyDescent="0.25">
      <c r="A35" s="51">
        <v>2023</v>
      </c>
      <c r="B35" s="52">
        <v>1157</v>
      </c>
      <c r="C35" s="53"/>
      <c r="D35" s="54">
        <v>45175</v>
      </c>
      <c r="E35" s="53" t="s">
        <v>264</v>
      </c>
      <c r="F35" s="101">
        <v>734.58</v>
      </c>
      <c r="G35" s="55">
        <v>734.58</v>
      </c>
      <c r="H35" s="55"/>
      <c r="I35" s="51" t="s">
        <v>51</v>
      </c>
      <c r="J35" s="54"/>
      <c r="K35" s="56">
        <v>8317</v>
      </c>
      <c r="L35" s="56"/>
      <c r="M35" s="54">
        <v>45175</v>
      </c>
      <c r="N35" s="54">
        <v>45205</v>
      </c>
      <c r="O35" s="57">
        <v>45175.361342589997</v>
      </c>
      <c r="P35" s="57">
        <v>45204</v>
      </c>
    </row>
    <row r="36" spans="1:16" x14ac:dyDescent="0.25">
      <c r="A36" s="51">
        <v>2023</v>
      </c>
      <c r="B36" s="52">
        <v>1159</v>
      </c>
      <c r="C36" s="53"/>
      <c r="D36" s="54">
        <v>45176</v>
      </c>
      <c r="E36" s="53" t="s">
        <v>113</v>
      </c>
      <c r="F36" s="101">
        <v>740.9</v>
      </c>
      <c r="G36" s="55">
        <v>740.9</v>
      </c>
      <c r="H36" s="55"/>
      <c r="I36" s="51" t="s">
        <v>51</v>
      </c>
      <c r="J36" s="54"/>
      <c r="K36" s="56">
        <v>8449</v>
      </c>
      <c r="L36" s="56"/>
      <c r="M36" s="54">
        <v>45177</v>
      </c>
      <c r="N36" s="54">
        <v>45207</v>
      </c>
      <c r="O36" s="57">
        <v>45176.353402779998</v>
      </c>
      <c r="P36" s="57">
        <v>45206</v>
      </c>
    </row>
    <row r="37" spans="1:16" x14ac:dyDescent="0.25">
      <c r="A37" s="51">
        <v>2023</v>
      </c>
      <c r="B37" s="52">
        <v>1164</v>
      </c>
      <c r="C37" s="53" t="s">
        <v>484</v>
      </c>
      <c r="D37" s="54">
        <v>45169</v>
      </c>
      <c r="E37" s="53" t="s">
        <v>83</v>
      </c>
      <c r="F37" s="101">
        <v>744.93</v>
      </c>
      <c r="G37" s="55">
        <v>744.93</v>
      </c>
      <c r="H37" s="55"/>
      <c r="I37" s="51" t="s">
        <v>51</v>
      </c>
      <c r="J37" s="54"/>
      <c r="K37" s="56">
        <v>8628</v>
      </c>
      <c r="L37" s="56"/>
      <c r="M37" s="54">
        <v>45182</v>
      </c>
      <c r="N37" s="54">
        <v>45212</v>
      </c>
      <c r="O37" s="57">
        <v>45182.368842590004</v>
      </c>
      <c r="P37" s="57">
        <v>45199</v>
      </c>
    </row>
    <row r="38" spans="1:16" x14ac:dyDescent="0.25">
      <c r="A38" s="51">
        <v>2023</v>
      </c>
      <c r="B38" s="52">
        <v>1463</v>
      </c>
      <c r="C38" s="53"/>
      <c r="D38" s="54">
        <v>45236</v>
      </c>
      <c r="E38" s="53" t="s">
        <v>160</v>
      </c>
      <c r="F38" s="101">
        <v>767.22</v>
      </c>
      <c r="G38" s="55">
        <v>767.22</v>
      </c>
      <c r="H38" s="55"/>
      <c r="I38" s="51" t="s">
        <v>51</v>
      </c>
      <c r="J38" s="54"/>
      <c r="K38" s="56">
        <v>10764</v>
      </c>
      <c r="L38" s="56"/>
      <c r="M38" s="54">
        <v>45236</v>
      </c>
      <c r="N38" s="54">
        <v>45266</v>
      </c>
      <c r="O38" s="57">
        <v>45236.703298610002</v>
      </c>
      <c r="P38" s="57">
        <v>45265</v>
      </c>
    </row>
    <row r="39" spans="1:16" x14ac:dyDescent="0.25">
      <c r="A39" s="51">
        <v>2023</v>
      </c>
      <c r="B39" s="52">
        <v>898</v>
      </c>
      <c r="C39" s="53"/>
      <c r="D39" s="54">
        <v>45118</v>
      </c>
      <c r="E39" s="53" t="s">
        <v>110</v>
      </c>
      <c r="F39" s="101">
        <v>780.79</v>
      </c>
      <c r="G39" s="55">
        <v>780.79</v>
      </c>
      <c r="H39" s="55"/>
      <c r="I39" s="51" t="s">
        <v>51</v>
      </c>
      <c r="J39" s="54"/>
      <c r="K39" s="56">
        <v>6512</v>
      </c>
      <c r="L39" s="56"/>
      <c r="M39" s="54">
        <v>45118</v>
      </c>
      <c r="N39" s="54">
        <v>45148</v>
      </c>
      <c r="O39" s="57">
        <v>45118.687928239997</v>
      </c>
      <c r="P39" s="57">
        <v>45148</v>
      </c>
    </row>
    <row r="40" spans="1:16" x14ac:dyDescent="0.25">
      <c r="A40" s="51">
        <v>2023</v>
      </c>
      <c r="B40" s="52">
        <v>1279</v>
      </c>
      <c r="C40" s="53" t="s">
        <v>484</v>
      </c>
      <c r="D40" s="54">
        <v>45199</v>
      </c>
      <c r="E40" s="53" t="s">
        <v>157</v>
      </c>
      <c r="F40" s="101">
        <v>944.68</v>
      </c>
      <c r="G40" s="55">
        <v>944.68</v>
      </c>
      <c r="H40" s="55"/>
      <c r="I40" s="51" t="s">
        <v>51</v>
      </c>
      <c r="J40" s="54"/>
      <c r="K40" s="56">
        <v>9574</v>
      </c>
      <c r="L40" s="56"/>
      <c r="M40" s="54">
        <v>45205</v>
      </c>
      <c r="N40" s="54">
        <v>45235</v>
      </c>
      <c r="O40" s="57">
        <v>45205.331446759999</v>
      </c>
      <c r="P40" s="57">
        <v>45260</v>
      </c>
    </row>
    <row r="41" spans="1:16" hidden="1" x14ac:dyDescent="0.25">
      <c r="A41" s="91">
        <v>2023</v>
      </c>
      <c r="B41" s="92">
        <v>1382</v>
      </c>
      <c r="C41" s="93"/>
      <c r="D41" s="94">
        <v>45209</v>
      </c>
      <c r="E41" s="93" t="s">
        <v>281</v>
      </c>
      <c r="F41" s="95">
        <v>965.34</v>
      </c>
      <c r="G41" s="95">
        <v>965.34</v>
      </c>
      <c r="H41" s="95"/>
      <c r="I41" s="91" t="s">
        <v>1069</v>
      </c>
      <c r="J41" s="94"/>
      <c r="K41" s="96">
        <v>9879</v>
      </c>
      <c r="L41" s="96"/>
      <c r="M41" s="94">
        <v>45215</v>
      </c>
      <c r="N41" s="94">
        <v>45245</v>
      </c>
      <c r="O41" s="97">
        <v>45212.343877320003</v>
      </c>
      <c r="P41" s="97"/>
    </row>
    <row r="42" spans="1:16" x14ac:dyDescent="0.25">
      <c r="A42" s="51">
        <v>2023</v>
      </c>
      <c r="B42" s="52">
        <v>713</v>
      </c>
      <c r="C42" s="53"/>
      <c r="D42" s="54">
        <v>45062</v>
      </c>
      <c r="E42" s="53" t="s">
        <v>198</v>
      </c>
      <c r="F42" s="101">
        <v>1164.22</v>
      </c>
      <c r="G42" s="55">
        <v>1164.22</v>
      </c>
      <c r="H42" s="55"/>
      <c r="I42" s="51" t="s">
        <v>51</v>
      </c>
      <c r="J42" s="54"/>
      <c r="K42" s="56">
        <v>4552</v>
      </c>
      <c r="L42" s="56"/>
      <c r="M42" s="54">
        <v>45063</v>
      </c>
      <c r="N42" s="54">
        <v>45093</v>
      </c>
      <c r="O42" s="57">
        <v>45062.350451389997</v>
      </c>
      <c r="P42" s="57">
        <v>45092</v>
      </c>
    </row>
    <row r="43" spans="1:16" x14ac:dyDescent="0.25">
      <c r="A43" s="51">
        <v>2023</v>
      </c>
      <c r="B43" s="52">
        <v>714</v>
      </c>
      <c r="C43" s="53"/>
      <c r="D43" s="54">
        <v>45062</v>
      </c>
      <c r="E43" s="53" t="s">
        <v>169</v>
      </c>
      <c r="F43" s="101">
        <v>1187.22</v>
      </c>
      <c r="G43" s="55">
        <v>1187.22</v>
      </c>
      <c r="H43" s="55"/>
      <c r="I43" s="51" t="s">
        <v>51</v>
      </c>
      <c r="J43" s="54"/>
      <c r="K43" s="56">
        <v>4553</v>
      </c>
      <c r="L43" s="56"/>
      <c r="M43" s="54">
        <v>45063</v>
      </c>
      <c r="N43" s="54">
        <v>45093</v>
      </c>
      <c r="O43" s="57">
        <v>45062.35049769</v>
      </c>
      <c r="P43" s="57">
        <v>45092</v>
      </c>
    </row>
    <row r="44" spans="1:16" x14ac:dyDescent="0.25">
      <c r="A44" s="51">
        <v>2023</v>
      </c>
      <c r="B44" s="52">
        <v>985</v>
      </c>
      <c r="C44" s="53"/>
      <c r="D44" s="54">
        <v>45124</v>
      </c>
      <c r="E44" s="53" t="s">
        <v>97</v>
      </c>
      <c r="F44" s="101">
        <v>1248.54</v>
      </c>
      <c r="G44" s="55">
        <v>1248.54</v>
      </c>
      <c r="H44" s="55"/>
      <c r="I44" s="51" t="s">
        <v>51</v>
      </c>
      <c r="J44" s="54"/>
      <c r="K44" s="56">
        <v>6639</v>
      </c>
      <c r="L44" s="56"/>
      <c r="M44" s="54">
        <v>45124</v>
      </c>
      <c r="N44" s="54">
        <v>45154</v>
      </c>
      <c r="O44" s="57">
        <v>45124.48259259</v>
      </c>
      <c r="P44" s="57">
        <v>45154</v>
      </c>
    </row>
    <row r="45" spans="1:16" x14ac:dyDescent="0.25">
      <c r="A45" s="51">
        <v>2023</v>
      </c>
      <c r="B45" s="52">
        <v>1156</v>
      </c>
      <c r="C45" s="53"/>
      <c r="D45" s="54">
        <v>45175</v>
      </c>
      <c r="E45" s="53" t="s">
        <v>163</v>
      </c>
      <c r="F45" s="101">
        <v>1248.54</v>
      </c>
      <c r="G45" s="55">
        <v>1248.54</v>
      </c>
      <c r="H45" s="55"/>
      <c r="I45" s="51" t="s">
        <v>51</v>
      </c>
      <c r="J45" s="54"/>
      <c r="K45" s="56">
        <v>8316</v>
      </c>
      <c r="L45" s="56"/>
      <c r="M45" s="54">
        <v>45175</v>
      </c>
      <c r="N45" s="54">
        <v>45205</v>
      </c>
      <c r="O45" s="57">
        <v>45175.361296299998</v>
      </c>
      <c r="P45" s="57">
        <v>45204</v>
      </c>
    </row>
    <row r="46" spans="1:16" x14ac:dyDescent="0.25">
      <c r="A46" s="51">
        <v>2023</v>
      </c>
      <c r="B46" s="52">
        <v>989</v>
      </c>
      <c r="C46" s="53"/>
      <c r="D46" s="54">
        <v>45124</v>
      </c>
      <c r="E46" s="53" t="s">
        <v>100</v>
      </c>
      <c r="F46" s="101">
        <v>1271.54</v>
      </c>
      <c r="G46" s="55">
        <v>1271.54</v>
      </c>
      <c r="H46" s="55"/>
      <c r="I46" s="51" t="s">
        <v>51</v>
      </c>
      <c r="J46" s="54"/>
      <c r="K46" s="56">
        <v>6708</v>
      </c>
      <c r="L46" s="56"/>
      <c r="M46" s="54">
        <v>45126</v>
      </c>
      <c r="N46" s="54">
        <v>45156</v>
      </c>
      <c r="O46" s="57">
        <v>45126.352314819997</v>
      </c>
      <c r="P46" s="57">
        <v>45154</v>
      </c>
    </row>
    <row r="47" spans="1:16" x14ac:dyDescent="0.25">
      <c r="A47" s="51">
        <v>2023</v>
      </c>
      <c r="B47" s="52">
        <v>1155</v>
      </c>
      <c r="C47" s="53"/>
      <c r="D47" s="54">
        <v>45175</v>
      </c>
      <c r="E47" s="53" t="s">
        <v>267</v>
      </c>
      <c r="F47" s="101">
        <v>1271.54</v>
      </c>
      <c r="G47" s="55">
        <v>1271.54</v>
      </c>
      <c r="H47" s="55"/>
      <c r="I47" s="51" t="s">
        <v>51</v>
      </c>
      <c r="J47" s="54"/>
      <c r="K47" s="56">
        <v>8315</v>
      </c>
      <c r="L47" s="56"/>
      <c r="M47" s="54">
        <v>45175</v>
      </c>
      <c r="N47" s="54">
        <v>45205</v>
      </c>
      <c r="O47" s="57">
        <v>45175.36123843</v>
      </c>
      <c r="P47" s="57">
        <v>45204</v>
      </c>
    </row>
    <row r="48" spans="1:16" x14ac:dyDescent="0.25">
      <c r="A48" s="51">
        <v>2023</v>
      </c>
      <c r="B48" s="52">
        <v>1461</v>
      </c>
      <c r="C48" s="53"/>
      <c r="D48" s="54">
        <v>45236</v>
      </c>
      <c r="E48" s="53" t="s">
        <v>243</v>
      </c>
      <c r="F48" s="101">
        <v>1290.7</v>
      </c>
      <c r="G48" s="55">
        <v>1290.7</v>
      </c>
      <c r="H48" s="55"/>
      <c r="I48" s="51" t="s">
        <v>51</v>
      </c>
      <c r="J48" s="54"/>
      <c r="K48" s="56">
        <v>10749</v>
      </c>
      <c r="L48" s="56"/>
      <c r="M48" s="54">
        <v>45236</v>
      </c>
      <c r="N48" s="54">
        <v>45266</v>
      </c>
      <c r="O48" s="57">
        <v>45236.641145829999</v>
      </c>
      <c r="P48" s="57">
        <v>45265</v>
      </c>
    </row>
    <row r="49" spans="1:16" x14ac:dyDescent="0.25">
      <c r="A49" s="51">
        <v>2023</v>
      </c>
      <c r="B49" s="52">
        <v>1462</v>
      </c>
      <c r="C49" s="53"/>
      <c r="D49" s="54">
        <v>45236</v>
      </c>
      <c r="E49" s="53" t="s">
        <v>215</v>
      </c>
      <c r="F49" s="101">
        <v>1313.7</v>
      </c>
      <c r="G49" s="55">
        <v>1313.7</v>
      </c>
      <c r="H49" s="55"/>
      <c r="I49" s="51" t="s">
        <v>51</v>
      </c>
      <c r="J49" s="54"/>
      <c r="K49" s="56">
        <v>10761</v>
      </c>
      <c r="L49" s="56"/>
      <c r="M49" s="54">
        <v>45236</v>
      </c>
      <c r="N49" s="54">
        <v>45266</v>
      </c>
      <c r="O49" s="57">
        <v>45236.6878125</v>
      </c>
      <c r="P49" s="57">
        <v>45265</v>
      </c>
    </row>
    <row r="50" spans="1:16" x14ac:dyDescent="0.25">
      <c r="A50" s="51">
        <v>2023</v>
      </c>
      <c r="B50" s="52">
        <v>294</v>
      </c>
      <c r="C50" s="53" t="s">
        <v>484</v>
      </c>
      <c r="D50" s="54">
        <v>44977</v>
      </c>
      <c r="E50" s="53" t="s">
        <v>248</v>
      </c>
      <c r="F50" s="101">
        <v>1459.32</v>
      </c>
      <c r="G50" s="55">
        <v>1459.32</v>
      </c>
      <c r="H50" s="55"/>
      <c r="I50" s="51" t="s">
        <v>51</v>
      </c>
      <c r="J50" s="54"/>
      <c r="K50" s="56">
        <v>1626</v>
      </c>
      <c r="L50" s="56"/>
      <c r="M50" s="54">
        <v>44978</v>
      </c>
      <c r="N50" s="54">
        <v>45008</v>
      </c>
      <c r="O50" s="57">
        <v>44977.338923609997</v>
      </c>
      <c r="P50" s="57">
        <v>45016</v>
      </c>
    </row>
    <row r="51" spans="1:16" x14ac:dyDescent="0.25">
      <c r="A51" s="51">
        <v>2023</v>
      </c>
      <c r="B51" s="52">
        <v>1575</v>
      </c>
      <c r="C51" s="53"/>
      <c r="D51" s="54">
        <v>45260</v>
      </c>
      <c r="E51" s="53" t="s">
        <v>363</v>
      </c>
      <c r="F51" s="101">
        <v>1603.76</v>
      </c>
      <c r="G51" s="55">
        <v>1603.76</v>
      </c>
      <c r="H51" s="55"/>
      <c r="I51" s="51" t="s">
        <v>51</v>
      </c>
      <c r="J51" s="54"/>
      <c r="K51" s="56">
        <v>11629</v>
      </c>
      <c r="L51" s="56"/>
      <c r="M51" s="54">
        <v>45261</v>
      </c>
      <c r="N51" s="54">
        <v>45291</v>
      </c>
      <c r="O51" s="57">
        <v>45260.543842589999</v>
      </c>
      <c r="P51" s="57">
        <v>45290</v>
      </c>
    </row>
    <row r="52" spans="1:16" x14ac:dyDescent="0.25">
      <c r="A52" s="51">
        <v>2023</v>
      </c>
      <c r="B52" s="52">
        <v>485</v>
      </c>
      <c r="C52" s="53" t="s">
        <v>484</v>
      </c>
      <c r="D52" s="54">
        <v>44865</v>
      </c>
      <c r="E52" s="53" t="s">
        <v>195</v>
      </c>
      <c r="F52" s="101">
        <v>1655.86</v>
      </c>
      <c r="G52" s="55">
        <v>1655.86</v>
      </c>
      <c r="H52" s="55"/>
      <c r="I52" s="51" t="s">
        <v>51</v>
      </c>
      <c r="J52" s="54"/>
      <c r="K52" s="56">
        <v>3582</v>
      </c>
      <c r="L52" s="56"/>
      <c r="M52" s="54">
        <v>45034</v>
      </c>
      <c r="N52" s="54">
        <v>45064</v>
      </c>
      <c r="O52" s="57">
        <v>45033.334062499998</v>
      </c>
      <c r="P52" s="57">
        <v>44926</v>
      </c>
    </row>
    <row r="53" spans="1:16" x14ac:dyDescent="0.25">
      <c r="A53" s="51">
        <v>2023</v>
      </c>
      <c r="B53" s="52">
        <v>857</v>
      </c>
      <c r="C53" s="53" t="s">
        <v>484</v>
      </c>
      <c r="D53" s="54">
        <v>45107</v>
      </c>
      <c r="E53" s="53" t="s">
        <v>258</v>
      </c>
      <c r="F53" s="101">
        <v>1684.21</v>
      </c>
      <c r="G53" s="55">
        <v>1684.21</v>
      </c>
      <c r="H53" s="55"/>
      <c r="I53" s="51" t="s">
        <v>51</v>
      </c>
      <c r="J53" s="54"/>
      <c r="K53" s="56">
        <v>6224</v>
      </c>
      <c r="L53" s="56"/>
      <c r="M53" s="54">
        <v>45111</v>
      </c>
      <c r="N53" s="54">
        <v>45141</v>
      </c>
      <c r="O53" s="57">
        <v>45111.364803240001</v>
      </c>
      <c r="P53" s="57">
        <v>45138</v>
      </c>
    </row>
    <row r="54" spans="1:16" hidden="1" x14ac:dyDescent="0.25">
      <c r="A54" s="84">
        <v>2011</v>
      </c>
      <c r="B54" s="85">
        <v>410</v>
      </c>
      <c r="C54" s="86"/>
      <c r="D54" s="87">
        <v>40633</v>
      </c>
      <c r="E54" s="86" t="s">
        <v>182</v>
      </c>
      <c r="F54" s="88">
        <v>1918.66</v>
      </c>
      <c r="G54" s="88">
        <v>1918.66</v>
      </c>
      <c r="H54" s="88"/>
      <c r="I54" s="84" t="s">
        <v>1071</v>
      </c>
      <c r="J54" s="87"/>
      <c r="K54" s="89">
        <v>2846</v>
      </c>
      <c r="L54" s="89"/>
      <c r="M54" s="87">
        <v>40638</v>
      </c>
      <c r="N54" s="87">
        <v>40668</v>
      </c>
      <c r="O54" s="90"/>
      <c r="P54" s="90"/>
    </row>
    <row r="55" spans="1:16" x14ac:dyDescent="0.25">
      <c r="A55" s="51">
        <v>2023</v>
      </c>
      <c r="B55" s="52">
        <v>1302</v>
      </c>
      <c r="C55" s="53"/>
      <c r="D55" s="54">
        <v>45204</v>
      </c>
      <c r="E55" s="53" t="s">
        <v>187</v>
      </c>
      <c r="F55" s="101">
        <v>1984.88</v>
      </c>
      <c r="G55" s="55">
        <v>1984.88</v>
      </c>
      <c r="H55" s="55"/>
      <c r="I55" s="51" t="s">
        <v>51</v>
      </c>
      <c r="J55" s="54"/>
      <c r="K55" s="56">
        <v>9570</v>
      </c>
      <c r="L55" s="56"/>
      <c r="M55" s="54">
        <v>45205</v>
      </c>
      <c r="N55" s="54">
        <v>45235</v>
      </c>
      <c r="O55" s="57">
        <v>45204.331180560002</v>
      </c>
      <c r="P55" s="57">
        <v>45260</v>
      </c>
    </row>
    <row r="56" spans="1:16" x14ac:dyDescent="0.25">
      <c r="A56" s="51">
        <v>2023</v>
      </c>
      <c r="B56" s="52">
        <v>897</v>
      </c>
      <c r="C56" s="53"/>
      <c r="D56" s="54">
        <v>45107</v>
      </c>
      <c r="E56" s="53" t="s">
        <v>105</v>
      </c>
      <c r="F56" s="101">
        <v>2163.1999999999998</v>
      </c>
      <c r="G56" s="55">
        <v>2163.1999999999998</v>
      </c>
      <c r="H56" s="55"/>
      <c r="I56" s="51" t="s">
        <v>51</v>
      </c>
      <c r="J56" s="54"/>
      <c r="K56" s="56">
        <v>6445</v>
      </c>
      <c r="L56" s="56"/>
      <c r="M56" s="54">
        <v>45118</v>
      </c>
      <c r="N56" s="54">
        <v>45148</v>
      </c>
      <c r="O56" s="57">
        <v>45118.339502319999</v>
      </c>
      <c r="P56" s="57">
        <v>45137</v>
      </c>
    </row>
    <row r="57" spans="1:16" x14ac:dyDescent="0.25">
      <c r="A57" s="51">
        <v>2023</v>
      </c>
      <c r="B57" s="52">
        <v>1424</v>
      </c>
      <c r="C57" s="53"/>
      <c r="D57" s="54">
        <v>45230</v>
      </c>
      <c r="E57" s="53" t="s">
        <v>237</v>
      </c>
      <c r="F57" s="101">
        <v>2578.25</v>
      </c>
      <c r="G57" s="55">
        <v>2578.25</v>
      </c>
      <c r="H57" s="55"/>
      <c r="I57" s="51" t="s">
        <v>51</v>
      </c>
      <c r="J57" s="54"/>
      <c r="K57" s="56">
        <v>10807</v>
      </c>
      <c r="L57" s="56"/>
      <c r="M57" s="54">
        <v>45238</v>
      </c>
      <c r="N57" s="54">
        <v>45268</v>
      </c>
      <c r="O57" s="57">
        <v>45237.339074069998</v>
      </c>
      <c r="P57" s="57">
        <v>45260</v>
      </c>
    </row>
    <row r="58" spans="1:16" x14ac:dyDescent="0.25">
      <c r="A58" s="51">
        <v>2023</v>
      </c>
      <c r="B58" s="52">
        <v>1554</v>
      </c>
      <c r="C58" s="53"/>
      <c r="D58" s="54">
        <v>45257</v>
      </c>
      <c r="E58" s="53" t="s">
        <v>289</v>
      </c>
      <c r="F58" s="101">
        <v>2647.4</v>
      </c>
      <c r="G58" s="55">
        <v>2647.4</v>
      </c>
      <c r="H58" s="55"/>
      <c r="I58" s="51" t="s">
        <v>51</v>
      </c>
      <c r="J58" s="54"/>
      <c r="K58" s="56">
        <v>11429</v>
      </c>
      <c r="L58" s="56"/>
      <c r="M58" s="54">
        <v>45257</v>
      </c>
      <c r="N58" s="54">
        <v>45287</v>
      </c>
      <c r="O58" s="57">
        <v>45257.631087959999</v>
      </c>
      <c r="P58" s="57">
        <v>45287</v>
      </c>
    </row>
    <row r="59" spans="1:16" hidden="1" x14ac:dyDescent="0.25">
      <c r="A59" s="71">
        <v>2023</v>
      </c>
      <c r="B59" s="72">
        <v>1595</v>
      </c>
      <c r="C59" s="73"/>
      <c r="D59" s="45">
        <v>45260</v>
      </c>
      <c r="E59" s="73" t="s">
        <v>538</v>
      </c>
      <c r="F59" s="74">
        <v>133.30000000000001</v>
      </c>
      <c r="G59" s="74">
        <v>0</v>
      </c>
      <c r="H59" s="74"/>
      <c r="I59" s="71" t="s">
        <v>1072</v>
      </c>
      <c r="J59" s="45"/>
      <c r="K59" s="75">
        <v>12120</v>
      </c>
      <c r="L59" s="75"/>
      <c r="M59" s="45">
        <v>45278</v>
      </c>
      <c r="N59" s="45">
        <v>45308</v>
      </c>
      <c r="O59" s="76">
        <v>45275.363460649998</v>
      </c>
      <c r="P59" s="76">
        <v>45321</v>
      </c>
    </row>
    <row r="60" spans="1:16" hidden="1" x14ac:dyDescent="0.25">
      <c r="A60" s="71">
        <v>2023</v>
      </c>
      <c r="B60" s="72">
        <v>1586</v>
      </c>
      <c r="C60" s="73"/>
      <c r="D60" s="45">
        <v>45260</v>
      </c>
      <c r="E60" s="73" t="s">
        <v>544</v>
      </c>
      <c r="F60" s="74">
        <v>-30.91</v>
      </c>
      <c r="G60" s="74">
        <v>0</v>
      </c>
      <c r="H60" s="74"/>
      <c r="I60" s="71" t="s">
        <v>1072</v>
      </c>
      <c r="J60" s="45"/>
      <c r="K60" s="75">
        <v>12013</v>
      </c>
      <c r="L60" s="75"/>
      <c r="M60" s="45">
        <v>45273</v>
      </c>
      <c r="N60" s="45">
        <v>45303</v>
      </c>
      <c r="O60" s="76">
        <v>45273.430300929998</v>
      </c>
      <c r="P60" s="76">
        <v>45351</v>
      </c>
    </row>
    <row r="61" spans="1:16" hidden="1" x14ac:dyDescent="0.25">
      <c r="A61" s="71">
        <v>2023</v>
      </c>
      <c r="B61" s="72">
        <v>1585</v>
      </c>
      <c r="C61" s="73"/>
      <c r="D61" s="45">
        <v>45260</v>
      </c>
      <c r="E61" s="73" t="s">
        <v>548</v>
      </c>
      <c r="F61" s="74">
        <v>37.06</v>
      </c>
      <c r="G61" s="74">
        <v>0</v>
      </c>
      <c r="H61" s="74"/>
      <c r="I61" s="71" t="s">
        <v>1072</v>
      </c>
      <c r="J61" s="45"/>
      <c r="K61" s="75">
        <v>11994</v>
      </c>
      <c r="L61" s="75"/>
      <c r="M61" s="45">
        <v>45273</v>
      </c>
      <c r="N61" s="45">
        <v>45303</v>
      </c>
      <c r="O61" s="76">
        <v>45273.335451389998</v>
      </c>
      <c r="P61" s="76">
        <v>45351</v>
      </c>
    </row>
    <row r="62" spans="1:16" hidden="1" x14ac:dyDescent="0.25">
      <c r="A62" s="71">
        <v>2023</v>
      </c>
      <c r="B62" s="72">
        <v>1582</v>
      </c>
      <c r="C62" s="73"/>
      <c r="D62" s="45">
        <v>45260</v>
      </c>
      <c r="E62" s="73" t="s">
        <v>549</v>
      </c>
      <c r="F62" s="74">
        <v>359.17</v>
      </c>
      <c r="G62" s="74">
        <v>0</v>
      </c>
      <c r="H62" s="74"/>
      <c r="I62" s="71" t="s">
        <v>1072</v>
      </c>
      <c r="J62" s="45"/>
      <c r="K62" s="75">
        <v>12019</v>
      </c>
      <c r="L62" s="75"/>
      <c r="M62" s="45">
        <v>45273</v>
      </c>
      <c r="N62" s="45">
        <v>45303</v>
      </c>
      <c r="O62" s="76">
        <v>45273.460173610001</v>
      </c>
      <c r="P62" s="76">
        <v>45290</v>
      </c>
    </row>
    <row r="63" spans="1:16" hidden="1" x14ac:dyDescent="0.25">
      <c r="A63" s="71">
        <v>2023</v>
      </c>
      <c r="B63" s="72">
        <v>1571</v>
      </c>
      <c r="C63" s="73"/>
      <c r="D63" s="45">
        <v>45260</v>
      </c>
      <c r="E63" s="73" t="s">
        <v>552</v>
      </c>
      <c r="F63" s="74">
        <v>164.4</v>
      </c>
      <c r="G63" s="74">
        <v>0</v>
      </c>
      <c r="H63" s="74"/>
      <c r="I63" s="71" t="s">
        <v>1072</v>
      </c>
      <c r="J63" s="45"/>
      <c r="K63" s="75">
        <v>11851</v>
      </c>
      <c r="L63" s="75"/>
      <c r="M63" s="45">
        <v>45267</v>
      </c>
      <c r="N63" s="45">
        <v>45297</v>
      </c>
      <c r="O63" s="76">
        <v>45266.339224540003</v>
      </c>
      <c r="P63" s="76">
        <v>45320</v>
      </c>
    </row>
    <row r="64" spans="1:16" hidden="1" x14ac:dyDescent="0.25">
      <c r="A64" s="71">
        <v>2023</v>
      </c>
      <c r="B64" s="72">
        <v>1564</v>
      </c>
      <c r="C64" s="73"/>
      <c r="D64" s="45">
        <v>45260</v>
      </c>
      <c r="E64" s="73" t="s">
        <v>557</v>
      </c>
      <c r="F64" s="74">
        <v>1400.78</v>
      </c>
      <c r="G64" s="74">
        <v>0</v>
      </c>
      <c r="H64" s="74"/>
      <c r="I64" s="71" t="s">
        <v>1072</v>
      </c>
      <c r="J64" s="45"/>
      <c r="K64" s="75">
        <v>11806</v>
      </c>
      <c r="L64" s="75"/>
      <c r="M64" s="45">
        <v>45266</v>
      </c>
      <c r="N64" s="45">
        <v>45296</v>
      </c>
      <c r="O64" s="76">
        <v>45265.351782409998</v>
      </c>
      <c r="P64" s="76">
        <v>45260</v>
      </c>
    </row>
    <row r="65" spans="1:16" hidden="1" x14ac:dyDescent="0.25">
      <c r="A65" s="71">
        <v>2023</v>
      </c>
      <c r="B65" s="72">
        <v>1562</v>
      </c>
      <c r="C65" s="73"/>
      <c r="D65" s="45">
        <v>45260</v>
      </c>
      <c r="E65" s="73" t="s">
        <v>561</v>
      </c>
      <c r="F65" s="74">
        <v>219.6</v>
      </c>
      <c r="G65" s="74">
        <v>0</v>
      </c>
      <c r="H65" s="74"/>
      <c r="I65" s="71" t="s">
        <v>1072</v>
      </c>
      <c r="J65" s="45"/>
      <c r="K65" s="75">
        <v>11801</v>
      </c>
      <c r="L65" s="75"/>
      <c r="M65" s="45">
        <v>45265</v>
      </c>
      <c r="N65" s="45">
        <v>45295</v>
      </c>
      <c r="O65" s="76">
        <v>45265.68765046</v>
      </c>
      <c r="P65" s="76">
        <v>45290</v>
      </c>
    </row>
    <row r="66" spans="1:16" hidden="1" x14ac:dyDescent="0.25">
      <c r="A66" s="71">
        <v>2023</v>
      </c>
      <c r="B66" s="72">
        <v>1559</v>
      </c>
      <c r="C66" s="73"/>
      <c r="D66" s="45">
        <v>45260</v>
      </c>
      <c r="E66" s="73" t="s">
        <v>563</v>
      </c>
      <c r="F66" s="74">
        <v>310.31</v>
      </c>
      <c r="G66" s="74">
        <v>0</v>
      </c>
      <c r="H66" s="74"/>
      <c r="I66" s="71" t="s">
        <v>1072</v>
      </c>
      <c r="J66" s="45"/>
      <c r="K66" s="75">
        <v>11754</v>
      </c>
      <c r="L66" s="75"/>
      <c r="M66" s="45">
        <v>45265</v>
      </c>
      <c r="N66" s="45">
        <v>45295</v>
      </c>
      <c r="O66" s="76">
        <v>45264.3633912</v>
      </c>
      <c r="P66" s="76">
        <v>45290</v>
      </c>
    </row>
    <row r="67" spans="1:16" hidden="1" x14ac:dyDescent="0.25">
      <c r="A67" s="71">
        <v>2023</v>
      </c>
      <c r="B67" s="72">
        <v>1558</v>
      </c>
      <c r="C67" s="73"/>
      <c r="D67" s="45">
        <v>45260</v>
      </c>
      <c r="E67" s="73" t="s">
        <v>566</v>
      </c>
      <c r="F67" s="74">
        <v>22.95</v>
      </c>
      <c r="G67" s="74">
        <v>0</v>
      </c>
      <c r="H67" s="74"/>
      <c r="I67" s="71" t="s">
        <v>1072</v>
      </c>
      <c r="J67" s="45"/>
      <c r="K67" s="75">
        <v>11753</v>
      </c>
      <c r="L67" s="75"/>
      <c r="M67" s="45">
        <v>45265</v>
      </c>
      <c r="N67" s="45">
        <v>45295</v>
      </c>
      <c r="O67" s="76">
        <v>45264.363356479997</v>
      </c>
      <c r="P67" s="76">
        <v>45290</v>
      </c>
    </row>
    <row r="68" spans="1:16" hidden="1" x14ac:dyDescent="0.25">
      <c r="A68" s="71">
        <v>2023</v>
      </c>
      <c r="B68" s="72">
        <v>1557</v>
      </c>
      <c r="C68" s="73"/>
      <c r="D68" s="45">
        <v>45260</v>
      </c>
      <c r="E68" s="73" t="s">
        <v>567</v>
      </c>
      <c r="F68" s="74">
        <v>36.6</v>
      </c>
      <c r="G68" s="74">
        <v>0</v>
      </c>
      <c r="H68" s="74"/>
      <c r="I68" s="71" t="s">
        <v>1072</v>
      </c>
      <c r="J68" s="45"/>
      <c r="K68" s="75">
        <v>11752</v>
      </c>
      <c r="L68" s="75"/>
      <c r="M68" s="45">
        <v>45265</v>
      </c>
      <c r="N68" s="45">
        <v>45295</v>
      </c>
      <c r="O68" s="76">
        <v>45264.363217589998</v>
      </c>
      <c r="P68" s="76">
        <v>45290</v>
      </c>
    </row>
    <row r="69" spans="1:16" hidden="1" x14ac:dyDescent="0.25">
      <c r="A69" s="71">
        <v>2023</v>
      </c>
      <c r="B69" s="72">
        <v>1555</v>
      </c>
      <c r="C69" s="73"/>
      <c r="D69" s="45">
        <v>45260</v>
      </c>
      <c r="E69" s="73" t="s">
        <v>568</v>
      </c>
      <c r="F69" s="74">
        <v>211.06</v>
      </c>
      <c r="G69" s="74">
        <v>0</v>
      </c>
      <c r="H69" s="74"/>
      <c r="I69" s="71" t="s">
        <v>1072</v>
      </c>
      <c r="J69" s="45"/>
      <c r="K69" s="75">
        <v>11740</v>
      </c>
      <c r="L69" s="75"/>
      <c r="M69" s="45">
        <v>45264</v>
      </c>
      <c r="N69" s="45">
        <v>45294</v>
      </c>
      <c r="O69" s="76">
        <v>45264.617962960001</v>
      </c>
      <c r="P69" s="76">
        <v>45260</v>
      </c>
    </row>
    <row r="70" spans="1:16" hidden="1" x14ac:dyDescent="0.25">
      <c r="A70" s="71">
        <v>2023</v>
      </c>
      <c r="B70" s="72">
        <v>1484</v>
      </c>
      <c r="C70" s="73"/>
      <c r="D70" s="45">
        <v>45260</v>
      </c>
      <c r="E70" s="73" t="s">
        <v>571</v>
      </c>
      <c r="F70" s="74">
        <v>297.64999999999998</v>
      </c>
      <c r="G70" s="74">
        <v>0</v>
      </c>
      <c r="H70" s="74"/>
      <c r="I70" s="71" t="s">
        <v>1072</v>
      </c>
      <c r="J70" s="45"/>
      <c r="K70" s="75">
        <v>11718</v>
      </c>
      <c r="L70" s="75"/>
      <c r="M70" s="45">
        <v>45264</v>
      </c>
      <c r="N70" s="45">
        <v>45294</v>
      </c>
      <c r="O70" s="76">
        <v>45264.527743060004</v>
      </c>
      <c r="P70" s="76"/>
    </row>
    <row r="71" spans="1:16" x14ac:dyDescent="0.25">
      <c r="A71" s="51">
        <v>2023</v>
      </c>
      <c r="B71" s="52">
        <v>1456</v>
      </c>
      <c r="C71" s="53"/>
      <c r="D71" s="54">
        <v>45251</v>
      </c>
      <c r="E71" s="53" t="s">
        <v>299</v>
      </c>
      <c r="F71" s="101">
        <v>5131.4399999999996</v>
      </c>
      <c r="G71" s="55">
        <v>5131.4399999999996</v>
      </c>
      <c r="H71" s="55"/>
      <c r="I71" s="51" t="s">
        <v>51</v>
      </c>
      <c r="J71" s="54"/>
      <c r="K71" s="56">
        <v>11288</v>
      </c>
      <c r="L71" s="56"/>
      <c r="M71" s="54">
        <v>45252</v>
      </c>
      <c r="N71" s="54">
        <v>45282</v>
      </c>
      <c r="O71" s="57">
        <v>45252.568761570001</v>
      </c>
      <c r="P71" s="57">
        <v>45281</v>
      </c>
    </row>
    <row r="72" spans="1:16" x14ac:dyDescent="0.25">
      <c r="A72" s="51">
        <v>2023</v>
      </c>
      <c r="B72" s="52">
        <v>1452</v>
      </c>
      <c r="C72" s="53"/>
      <c r="D72" s="54">
        <v>45251</v>
      </c>
      <c r="E72" s="53" t="s">
        <v>310</v>
      </c>
      <c r="F72" s="101">
        <v>5484.51</v>
      </c>
      <c r="G72" s="55">
        <v>5484.51</v>
      </c>
      <c r="H72" s="55"/>
      <c r="I72" s="51" t="s">
        <v>51</v>
      </c>
      <c r="J72" s="54"/>
      <c r="K72" s="56">
        <v>11270</v>
      </c>
      <c r="L72" s="56"/>
      <c r="M72" s="54">
        <v>45252</v>
      </c>
      <c r="N72" s="54">
        <v>45282</v>
      </c>
      <c r="O72" s="57">
        <v>45252.389791670001</v>
      </c>
      <c r="P72" s="57">
        <v>45281</v>
      </c>
    </row>
    <row r="73" spans="1:16" x14ac:dyDescent="0.25">
      <c r="A73" s="51">
        <v>2023</v>
      </c>
      <c r="B73" s="52">
        <v>736</v>
      </c>
      <c r="C73" s="53"/>
      <c r="D73" s="54">
        <v>45076</v>
      </c>
      <c r="E73" s="106" t="s">
        <v>416</v>
      </c>
      <c r="F73" s="101">
        <v>3782</v>
      </c>
      <c r="G73" s="55">
        <v>3782</v>
      </c>
      <c r="H73" s="55"/>
      <c r="I73" s="51"/>
      <c r="J73" s="54"/>
      <c r="K73" s="56">
        <v>5239</v>
      </c>
      <c r="L73" s="56"/>
      <c r="M73" s="54">
        <v>45083</v>
      </c>
      <c r="N73" s="54">
        <v>45112</v>
      </c>
      <c r="O73" s="57">
        <v>45082</v>
      </c>
      <c r="P73" s="57">
        <v>45076</v>
      </c>
    </row>
    <row r="74" spans="1:16" x14ac:dyDescent="0.25">
      <c r="F74" s="102">
        <f>SUBTOTAL(9,F2:F73)</f>
        <v>50169.560000000012</v>
      </c>
    </row>
  </sheetData>
  <autoFilter ref="A1:P73" xr:uid="{00000000-0009-0000-0000-000002000000}">
    <filterColumn colId="5">
      <colorFilter dxfId="1"/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DATI PCC</vt:lpstr>
      <vt:lpstr>Legenda</vt:lpstr>
      <vt:lpstr>DATI CONTABILITA</vt:lpstr>
      <vt:lpstr>'DATI PCC'!Area_stampa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Ilaria Depaoli</cp:lastModifiedBy>
  <cp:lastPrinted>2014-05-09T15:39:14Z</cp:lastPrinted>
  <dcterms:created xsi:type="dcterms:W3CDTF">2013-05-10T09:28:03Z</dcterms:created>
  <dcterms:modified xsi:type="dcterms:W3CDTF">2024-07-15T07:27:17Z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